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480" tabRatio="901" firstSheet="11" activeTab="14"/>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8" hidden="1">'项目支出绩效目标表05-2'!$A$4:$K$62</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<sst xmlns="http://schemas.openxmlformats.org/spreadsheetml/2006/main" count="1393" uniqueCount="453">
  <si>
    <t>附件2-3</t>
  </si>
  <si>
    <t>预算01-1表</t>
  </si>
  <si>
    <t>部门财务收支预算总表</t>
  </si>
  <si>
    <t>单位名称：中国（云南）自由贸易试验区昆明片区行政审批局\昆明经济技术开发区行政审批局</t>
  </si>
  <si>
    <t>单位:元</t>
  </si>
  <si>
    <t>表中红色字体为说明，请在实际公开时删除</t>
  </si>
  <si>
    <t>收        入</t>
  </si>
  <si>
    <t>支        出</t>
  </si>
  <si>
    <t xml:space="preserve">   1.部门财务收支预算总表总体反映了部门本年度总收入、总支出，以及年初、年末结转结余情况（是总项，是“纲”）。此表数据非常重要，如果有错，将导致后面的数据错，或与此表数据不符。
   2.建议使用excel格式的附表，使用PDF格式容易出现内容显示不全。    
   3.各收入、支出报表中，要求按功能科目分类、经济科目分类填报的，必须按明细填列，不能仅填一行汇总数据。涉及：01-3部门支出预算表、02-2一般公共预算支出预算表（按功能科目分类）、04部门基本支出预算表、05-1部门项目支出预算表、06政府性基金预算支出预算表、11上级补助项目支出预算表。
   4.无数据的空表，必须进行空表说明，要求在表格下方进行说明，如：本单位2023年无此项预算，此表为空或此表无数据。
   5.表格中的数据、信息需填列完整，如：小计数、合计数，部门名称修改为部门规范的全称等。统一表格字体，对齐、保留小数位等，表格格式规范、整齐、美观。
   6.各项数据在不同报表中的勾稽关系必须保持一致。</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</si>
  <si>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</si>
  <si>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</si>
  <si>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</si>
  <si>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</si>
  <si>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</si>
  <si>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</si>
  <si>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</si>
  <si>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</si>
  <si>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</si>
  <si>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</si>
  <si>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</si>
  <si>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</si>
  <si>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</si>
  <si>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</si>
  <si>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</si>
  <si>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</si>
  <si>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</si>
  <si>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</si>
  <si>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</si>
  <si>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</si>
  <si>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</si>
  <si>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</si>
  <si>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</si>
  <si>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</si>
  <si>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</si>
  <si>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</si>
  <si>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</si>
  <si>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</si>
  <si>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</si>
  <si>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</si>
  <si>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</si>
  <si>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</si>
  <si>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</si>
  <si>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</si>
  <si>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</si>
  <si>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</si>
  <si>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</si>
  <si>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</si>
  <si>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</si>
  <si>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</si>
  <si>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</si>
  <si>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</si>
  <si>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</si>
  <si>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</si>
  <si>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</si>
  <si>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</si>
  <si>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</si>
  <si>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</si>
  <si>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</si>
  <si>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</si>
  <si>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</si>
  <si>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</si>
  <si>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</si>
  <si>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</si>
  <si>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</si>
  <si>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</si>
  <si>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</si>
  <si>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</si>
  <si>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</si>
  <si>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</si>
  <si>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</si>
  <si>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</si>
  <si>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</si>
  <si>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中国（云南）自由贸易试验区昆明片区行政审批局\昆明经济技术开发区行政审批局</t>
  </si>
  <si>
    <t/>
  </si>
  <si>
    <t>公示校验</t>
  </si>
  <si>
    <t>1.本表中各项收入应与“部门财务收支预算总表01-1”中的各项收入相等。</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</si>
  <si>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</si>
  <si>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</si>
  <si>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</si>
  <si>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</si>
  <si>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</si>
  <si>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</si>
  <si>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</si>
  <si>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</si>
  <si>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</si>
  <si>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</si>
  <si>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</si>
  <si>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</si>
  <si>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</si>
  <si>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2010302</t>
  </si>
  <si>
    <t>一般公共服务支出\政府办公厅（室）及相关机构事务\一般行政管理事务</t>
  </si>
  <si>
    <t>专项业务支出\政府办公厅（室）及相关机构事务\专项业务</t>
  </si>
  <si>
    <t>合  计</t>
  </si>
  <si>
    <t>公式校验</t>
  </si>
  <si>
    <t>1.此表中各项支出数应等于“部门收入预算表01-2”中对应项的本年收入数+上年结转结余数。</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</si>
  <si>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</si>
  <si>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</si>
  <si>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</si>
  <si>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</si>
  <si>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</si>
  <si>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</si>
  <si>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</si>
  <si>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</si>
  <si>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</si>
  <si>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</si>
  <si>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</si>
  <si>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</si>
  <si>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</si>
  <si>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</si>
  <si>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</si>
  <si>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</si>
  <si>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</si>
  <si>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</si>
  <si>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</si>
  <si>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</si>
  <si>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</si>
  <si>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</si>
  <si>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</si>
  <si>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</si>
  <si>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</si>
  <si>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</si>
  <si>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</si>
  <si>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</si>
  <si>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</si>
  <si>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</si>
  <si>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</si>
  <si>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</si>
  <si>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</si>
  <si>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</si>
  <si>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公式检验</t>
  </si>
  <si>
    <t>1.本表中本年收入的各项收入应与“部门收入预算表01-2”中对应项的本年收入数相等。</t>
  </si>
  <si>
    <t>2.本表中上年结转的各项收入应与“部门收入预算表01-2”中对应项的上年结转结余数相等。</t>
  </si>
  <si>
    <t>3.本表中收入总计=支出总计。</t>
  </si>
  <si>
    <t>预算02-2表</t>
  </si>
  <si>
    <t>一般公共预算支出预算表（按功能科目分类）</t>
  </si>
  <si>
    <t>部门预算支出功能分类科目</t>
  </si>
  <si>
    <t>人员经费</t>
  </si>
  <si>
    <t>公用经费</t>
  </si>
  <si>
    <t>1</t>
  </si>
  <si>
    <t>2</t>
  </si>
  <si>
    <t>3</t>
  </si>
  <si>
    <t>4</t>
  </si>
  <si>
    <t>5</t>
  </si>
  <si>
    <t>6</t>
  </si>
  <si>
    <r>
      <rPr>
        <sz val="14"/>
        <color rgb="FFFF0000"/>
        <rFont val="宋体"/>
        <charset val="134"/>
      </rPr>
      <t>1.此表中支出数合计与“财政拨款收支预算总表02-1”中“（一）一般公共预算拨款”本年收入数一致，</t>
    </r>
    <r>
      <rPr>
        <b/>
        <sz val="14"/>
        <color rgb="FFFF0000"/>
        <rFont val="宋体"/>
        <charset val="134"/>
      </rPr>
      <t>即本表中未含上年结转部分，此处较特殊，需关注。</t>
    </r>
  </si>
  <si>
    <t>2.此表需要公开到功能科目“项”级。</t>
  </si>
  <si>
    <t>预算03表</t>
  </si>
  <si>
    <t>一般公共预算“三公”经费支出预算表</t>
  </si>
  <si>
    <t>单位：元</t>
  </si>
  <si>
    <t>“三公”经费合计</t>
  </si>
  <si>
    <t>因公出国（境）费</t>
  </si>
  <si>
    <t>公务用车购置及运行费</t>
  </si>
  <si>
    <t>公务接待费</t>
  </si>
  <si>
    <t>公务用车购置费</t>
  </si>
  <si>
    <t>公务用车运行费</t>
  </si>
  <si>
    <t>空表说明：本单位不涉及一般公共预算“三公”经费支出，本表数据为空。</t>
  </si>
  <si>
    <t>1.此表数据与公开文档“七、部门“三公”经费增减变化情况及原因说明”一致。</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</si>
  <si>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</si>
  <si>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</si>
  <si>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</si>
  <si>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</si>
  <si>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</si>
  <si>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</si>
  <si>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</si>
  <si>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</si>
  <si>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</si>
  <si>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</si>
  <si>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</si>
  <si>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</si>
  <si>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</si>
  <si>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</si>
  <si>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</si>
  <si>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</si>
  <si>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</si>
  <si>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</si>
  <si>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</si>
  <si>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</si>
  <si>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空表说明：本单位不涉及基本支出（人员类、运转类公用经费项目），本表数据为空。</t>
  </si>
  <si>
    <t>1.此表中一般公共预算"全年合计数（9）+财政拨款结转结余合计数（15）”=部门支出预算表01-3表“一般公共预算-基本支出（5）”合计数。</t>
  </si>
  <si>
    <t>预算05-1表</t>
  </si>
  <si>
    <t>部门项目支出预算表</t>
  </si>
  <si>
    <t>项目分类</t>
  </si>
  <si>
    <t>经济科目编码</t>
  </si>
  <si>
    <t>经济科目名称</t>
  </si>
  <si>
    <t>本年拨款</t>
  </si>
  <si>
    <t>其中：本次下达</t>
  </si>
  <si>
    <t>专项业务类</t>
  </si>
  <si>
    <t>530184210000000000375</t>
  </si>
  <si>
    <t>机构运行经费</t>
  </si>
  <si>
    <t>一般行政管理事务</t>
  </si>
  <si>
    <t>30227</t>
  </si>
  <si>
    <t>委托业务费</t>
  </si>
  <si>
    <t>30201</t>
  </si>
  <si>
    <t>办公费</t>
  </si>
  <si>
    <t>530184210000000000478</t>
  </si>
  <si>
    <t>综合服务中心运营经费</t>
  </si>
  <si>
    <t>30214</t>
  </si>
  <si>
    <t>租赁费</t>
  </si>
  <si>
    <t>530184210000000000494</t>
  </si>
  <si>
    <t>党建及群团活动经费</t>
  </si>
  <si>
    <t>2013105</t>
  </si>
  <si>
    <t>专项业务</t>
  </si>
  <si>
    <t>530184221100000420932</t>
  </si>
  <si>
    <t>日常工作经费</t>
  </si>
  <si>
    <t>30211</t>
  </si>
  <si>
    <t>差旅费</t>
  </si>
  <si>
    <t>30216</t>
  </si>
  <si>
    <t>培训费</t>
  </si>
  <si>
    <t>30213</t>
  </si>
  <si>
    <t>维修（护）费</t>
  </si>
  <si>
    <t>530184231100001443689</t>
  </si>
  <si>
    <t>行政审批专项经费</t>
  </si>
  <si>
    <t>1.此表中一般公共预算"全年数合计数（10）+财政拨款结转结余合计数（14）”=部门支出预算表01-3表“一般公共预算-项目支出（6）”合计数。</t>
  </si>
  <si>
    <t>2.此表中政府性基金预算"全年数合计数（10）+财政拨款结转结余合计数（14）”=部门支出预算表01-3表“政府性基金预算支出（7）”合计数。</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</si>
  <si>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</si>
  <si>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</si>
  <si>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</si>
  <si>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</si>
  <si>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</si>
  <si>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</si>
  <si>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</si>
  <si>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</si>
  <si>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</si>
  <si>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</si>
  <si>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</si>
  <si>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</si>
  <si>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昆明经济技术开发区行政审批局          
机构运行经费</t>
  </si>
  <si>
    <t>该项目主要用于聘请两家律师事务所协助行政审批局相关材料的合法性合规性审查，对招投标、审批制度改革等事项出具法律意见书并提供咨询服务；聘请一家会计事务所对拨付的综合服务中心运营的相关经费进行定期跟踪审计，并提供审计咨询服务；开展行政事项专题培训工作等。</t>
  </si>
  <si>
    <t>产出指标</t>
  </si>
  <si>
    <t>数量指标</t>
  </si>
  <si>
    <t>聘请会计及律师事务所数量</t>
  </si>
  <si>
    <t>=</t>
  </si>
  <si>
    <t>家</t>
  </si>
  <si>
    <t>定量指标</t>
  </si>
  <si>
    <t>聘请两家律师事务所、一家会计师事务所，开展行政审批相关法务、审计服务工作</t>
  </si>
  <si>
    <t>组织行政事项培训次数</t>
  </si>
  <si>
    <t>&gt;=</t>
  </si>
  <si>
    <t>次</t>
  </si>
  <si>
    <t>预计组织行政事项培训次数3次</t>
  </si>
  <si>
    <t>质量指标</t>
  </si>
  <si>
    <t>验收合格率</t>
  </si>
  <si>
    <t>100</t>
  </si>
  <si>
    <t>%</t>
  </si>
  <si>
    <t>验收合格率达到100%</t>
  </si>
  <si>
    <t>时效指标</t>
  </si>
  <si>
    <t>各项工作按年初计划和安排有序推进</t>
  </si>
  <si>
    <t>2023年1至12月</t>
  </si>
  <si>
    <t>年</t>
  </si>
  <si>
    <t>2023年1至12月各项工作按年初计划和安排有序推进</t>
  </si>
  <si>
    <t>成本指标</t>
  </si>
  <si>
    <t>预算总额</t>
  </si>
  <si>
    <t>&lt;=</t>
  </si>
  <si>
    <t>875000</t>
  </si>
  <si>
    <t>元</t>
  </si>
  <si>
    <t>预算总额控制在875000元内</t>
  </si>
  <si>
    <t>专业顾问费</t>
  </si>
  <si>
    <t>250000</t>
  </si>
  <si>
    <t>购买法律、财务服务费用在250000元内</t>
  </si>
  <si>
    <t>效益指标</t>
  </si>
  <si>
    <t>经济效益指标</t>
  </si>
  <si>
    <t>做好后勤保障工作，提高工作效率，带动经济发展</t>
  </si>
  <si>
    <t>有效提升</t>
  </si>
  <si>
    <t>定性指标</t>
  </si>
  <si>
    <t>维护办公环境，做好后勤保障工作，提高工作效率，带动经济发展</t>
  </si>
  <si>
    <t>社会效益指标</t>
  </si>
  <si>
    <t>提升部门执行力</t>
  </si>
  <si>
    <t>可持续影响指标</t>
  </si>
  <si>
    <t>持续提供全方位工作保障，营造良好工作氛围，加快工作效率</t>
  </si>
  <si>
    <t>持续促进</t>
  </si>
  <si>
    <t>满意度指标</t>
  </si>
  <si>
    <t>服务对象满意度指标</t>
  </si>
  <si>
    <t>社会公众满意度</t>
  </si>
  <si>
    <t>&gt;</t>
  </si>
  <si>
    <t>80</t>
  </si>
  <si>
    <t>社会公众满意度80%以上</t>
  </si>
  <si>
    <t>工作人员满意度</t>
  </si>
  <si>
    <t>工作人员满意度80%以上</t>
  </si>
  <si>
    <t>昆明经济技术开发区行政审批局 
综合服务中心运营经费</t>
  </si>
  <si>
    <t>本年度继续做好综合服务大厅房屋租赁、办公环境优化、业务人员培训等后勤保障工作，坚持以优化营商环境为目标，以惠企便民为导向，持续推进营商环境建设工作。</t>
  </si>
  <si>
    <t>政务服务人员数量标准</t>
  </si>
  <si>
    <t>92</t>
  </si>
  <si>
    <t>人</t>
  </si>
  <si>
    <t>政务服务人员数量标准大于等于92人</t>
  </si>
  <si>
    <t>保安人数</t>
  </si>
  <si>
    <t>24</t>
  </si>
  <si>
    <t>保安人数大于等于24人</t>
  </si>
  <si>
    <t>房屋租赁面积</t>
  </si>
  <si>
    <t>8676.06</t>
  </si>
  <si>
    <t>平方米</t>
  </si>
  <si>
    <t>房屋租赁面积达8676.06平方米</t>
  </si>
  <si>
    <t>车位租赁数</t>
  </si>
  <si>
    <t>200</t>
  </si>
  <si>
    <t>个</t>
  </si>
  <si>
    <t>车位租赁数达200个</t>
  </si>
  <si>
    <t>计划目标完成率</t>
  </si>
  <si>
    <t>各项工作计划目标完成率达100%</t>
  </si>
  <si>
    <t>支付完成率</t>
  </si>
  <si>
    <t>各项经费支付完成率达100%</t>
  </si>
  <si>
    <t>按年初计划开展工作</t>
  </si>
  <si>
    <t>2023年1月至12月</t>
  </si>
  <si>
    <t>预算范围内使用资金</t>
  </si>
  <si>
    <t>28,711,800.00</t>
  </si>
  <si>
    <t>预算范围内使用资金不超过28,711,800.00元</t>
  </si>
  <si>
    <t>协助完成各项任务及各项经济工作</t>
  </si>
  <si>
    <t>提高服务水平，提升市场主体及群众的办事体验感</t>
  </si>
  <si>
    <t>优化审批流程、创新审批模式</t>
  </si>
  <si>
    <t>持续优化</t>
  </si>
  <si>
    <t>服务对象满意度</t>
  </si>
  <si>
    <t>服务对象满意度达80%以上</t>
  </si>
  <si>
    <t>昆明经济技术开发区行政审批局 
党建及群团活动经费</t>
  </si>
  <si>
    <t>认真按照《中共昆明经济技术开发区工作委员会综合管理部昆明经济技术开发区管理委员会综合管理部关于印发综合服务中心政务服务联合党委工作方案的通知》开展工作，项目主要用于支持及补助各点位及相关党组织依托阵地资源及组织资源，开展各类党建活动，做好“魅力经开”党建牌及创建党建示范园区宣传推广工作等。</t>
  </si>
  <si>
    <t>开展评选评优种类</t>
  </si>
  <si>
    <t>种</t>
  </si>
  <si>
    <t>开展“党员先锋岗”“青年标兵岗”“巾帼示范岗”“流动红旗窗口”4种评选活动</t>
  </si>
  <si>
    <t>联动服务主题</t>
  </si>
  <si>
    <t>项</t>
  </si>
  <si>
    <t>开展以“党建+改革、党建+服务、党建+创新”为主题的联动服务</t>
  </si>
  <si>
    <t>达到联合党委工作方案要求</t>
  </si>
  <si>
    <t>优</t>
  </si>
  <si>
    <t>按年初计划和安排有序组织</t>
  </si>
  <si>
    <t>2023年1至12月按年初计划和安排有序组织</t>
  </si>
  <si>
    <t>“三岗一窗口”评选活动开展时间</t>
  </si>
  <si>
    <t>2023年6月</t>
  </si>
  <si>
    <t>月</t>
  </si>
  <si>
    <t>每半年开展一次“三岗一窗口”评选活动</t>
  </si>
  <si>
    <t>200000</t>
  </si>
  <si>
    <t>预算总额控制在200000元内</t>
  </si>
  <si>
    <t>园区党建各类活动经费</t>
  </si>
  <si>
    <t>100000</t>
  </si>
  <si>
    <t>园区党建各类活动经费控制在100000元内</t>
  </si>
  <si>
    <t>园区党建宣传经费</t>
  </si>
  <si>
    <t>园区党建宣传经费控制在100000元内</t>
  </si>
  <si>
    <t>推动党建和业务深度融合，以高质量党建引领营商环境优化提升</t>
  </si>
  <si>
    <t>有效推动</t>
  </si>
  <si>
    <t>推动党建和业务深度融合，以高质量党建引领营商环境优化提升，促进辖区经济发展</t>
  </si>
  <si>
    <t>增进各部门交流与合作，实现各要素统筹协调、各方力量通力合作</t>
  </si>
  <si>
    <t>有效增进</t>
  </si>
  <si>
    <t>持续推动跨地域、跨部门、跨领域等互联互通互动，实现组织融合、资源整合、理念契合</t>
  </si>
  <si>
    <t>持续推动跨地域、跨部门、跨领域等互联互通互动，实现组织融合、资源整合、理念契合，共同服务自贸区昆明片区高质量发展</t>
  </si>
  <si>
    <t>社会公众满意度达到80%以上</t>
  </si>
  <si>
    <t>“联合党委”成员满意度</t>
  </si>
  <si>
    <t>“联合党委”成员满意度达到80%以上</t>
  </si>
  <si>
    <t>昆明经济技术开发区行政审批局 
日常工作经费</t>
  </si>
  <si>
    <t>该项经费主要用于我部门人员因公出差的交通费、住宿费、伙食补助费等、购买日常办公用品、固定资产修理和维护费，保障部门开展基础工作。</t>
  </si>
  <si>
    <t>工作人员数量</t>
  </si>
  <si>
    <t>28</t>
  </si>
  <si>
    <t>工作人员28人</t>
  </si>
  <si>
    <t>按照相关定额标准执行</t>
  </si>
  <si>
    <t>严格按照</t>
  </si>
  <si>
    <t>按照《昆明市2022年基本支出定额标准表》执行</t>
  </si>
  <si>
    <t>193200</t>
  </si>
  <si>
    <t>预算总额在193200元内</t>
  </si>
  <si>
    <t>满足单位工作人员出差、培训等需求，提升总体服务水平</t>
  </si>
  <si>
    <t>持续保障各科室日常工作开展</t>
  </si>
  <si>
    <t>持续保障</t>
  </si>
  <si>
    <t>工作人员满意度达到80%以上</t>
  </si>
  <si>
    <t>昆明经济技术开发区行政审批局 
行政审批专项经费</t>
  </si>
  <si>
    <t>530184231100001000000</t>
  </si>
  <si>
    <t>严格遵守健全简约高效、公正透明、宽进严管的行业准营规则，大力推进照后减证和简化审批工作及政策宣传、解读等改革配套工作，本年度计划印制“证照分离”改革工作宣传材料及行政审批制度改革工作宣传材料，持续推进行政审批制度改革、“证照分离“改革，将改革情况告知更大范围人群。</t>
  </si>
  <si>
    <t>印制证照分离宣传材料</t>
  </si>
  <si>
    <t>2000</t>
  </si>
  <si>
    <t>份</t>
  </si>
  <si>
    <t>印制证照分离宣传材料2000份</t>
  </si>
  <si>
    <t>印制行政审批制度改革宣传材料</t>
  </si>
  <si>
    <t>印制审批制度改革宣传材料2000份</t>
  </si>
  <si>
    <t>制作相关宣传材料</t>
  </si>
  <si>
    <t>第二季度、第四季度</t>
  </si>
  <si>
    <t>季度</t>
  </si>
  <si>
    <t>分别于第二季度、第四季度制作两种宣传资料各1000份</t>
  </si>
  <si>
    <t>资金支付</t>
  </si>
  <si>
    <t>分别于第二季度、第四季度按照宣传工作开展情况支付费用。</t>
  </si>
  <si>
    <t>20000</t>
  </si>
  <si>
    <t>预算总额控制在20000元内</t>
  </si>
  <si>
    <t>证照分离宣传材料印刷费</t>
  </si>
  <si>
    <t>元/份</t>
  </si>
  <si>
    <t>“证照分离”改革工作宣传材料制作成本为5元/份</t>
  </si>
  <si>
    <t>印制行政审批制度改革工作宣传材料费</t>
  </si>
  <si>
    <t>行政审批制度改革工作宣传材料制作成本为5元/份</t>
  </si>
  <si>
    <t>大幅降低行业准入成本，优化营商环境，推动辖区经济健康发展</t>
  </si>
  <si>
    <t>大幅降低行业准入成本，优化营商环境、激发市场主体活力，推动辖区经济健康发展</t>
  </si>
  <si>
    <t>持续推进行政审批制度改革、“证照分离“改革</t>
  </si>
  <si>
    <t>持续推进</t>
  </si>
  <si>
    <t>持续提高行政审批效能，扩大改革情况，告知更大范围人群</t>
  </si>
  <si>
    <t>持续提高</t>
  </si>
  <si>
    <t>受益群众满意度</t>
  </si>
  <si>
    <t>受益群众满意度达到80%以上</t>
  </si>
  <si>
    <t>1.根据项目支出预算及绩效目标填列。</t>
  </si>
  <si>
    <t>预算06表</t>
  </si>
  <si>
    <t>政府性基金预算支出预算表</t>
  </si>
  <si>
    <t>单位名称</t>
  </si>
  <si>
    <t>本年政府性基金预算支出</t>
  </si>
  <si>
    <t>空表说明：本单位不涉及政府性基金预算支出，本表数据为空。</t>
  </si>
  <si>
    <t>1.此表中“本年政府性基金预算支出”合计数=“财政拨款收支预算总表02-1”表中“（二）政府性基金预算拨款”本年收入数。</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</si>
  <si>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</si>
  <si>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</si>
  <si>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</si>
  <si>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</si>
  <si>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</si>
  <si>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</si>
  <si>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</si>
  <si>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</si>
  <si>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</si>
  <si>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</si>
  <si>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</si>
  <si>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空表说明：本单位不涉及部门政府采购预算，本表数据为空。</t>
  </si>
  <si>
    <t>1.根据政府采购预算进行填报。若无政府采购预算，请说明：本部门（或单位）本年度无政府采购预算，此表为空。</t>
  </si>
  <si>
    <t>2.此表政府优采购合计数应与公开文档中“六、政府采购预算情况”政府采购预算总额一致。</t>
  </si>
  <si>
    <t>预算08表</t>
  </si>
  <si>
    <t>政府购买服务预算表</t>
  </si>
  <si>
    <t>政府购买服务项目</t>
  </si>
  <si>
    <t>政府购买服务指导性目录代码</t>
  </si>
  <si>
    <t>所属服务类别</t>
  </si>
  <si>
    <t>所属服务领域</t>
  </si>
  <si>
    <t>购买内容简述</t>
  </si>
  <si>
    <t>单位自筹</t>
  </si>
  <si>
    <t>空表说明：本单位不涉及政府购买服务预算，本表数据为空。</t>
  </si>
  <si>
    <t>1.根据政府购买服务预算进行填报。若无政府购买服务预算，请说明：本部门（或单位）本年度无政府购买服务预算，此表为空。</t>
  </si>
  <si>
    <t>1.此表中的金额与公开文档中无金额上的对应关系。</t>
  </si>
  <si>
    <t>预算09-1表</t>
  </si>
  <si>
    <t>对下转移支付预算表</t>
  </si>
  <si>
    <t>单位名称（项目）</t>
  </si>
  <si>
    <t>地区</t>
  </si>
  <si>
    <t>政府性基金</t>
  </si>
  <si>
    <t>空表说明：本单位不涉及对下转移支付预算，本表数据为空。</t>
  </si>
  <si>
    <t>1.根据对下转移支付预算进行填报。若无对下转移支付预算，请说明：本部门（或单位）本年度无对下转移支付预算，此表为空。</t>
  </si>
  <si>
    <t>预算09-2表</t>
  </si>
  <si>
    <t>对下转移支付绩效目标表</t>
  </si>
  <si>
    <t>空表说明：本单位不涉及对下转移支付，本表数据为空。</t>
  </si>
  <si>
    <t>1.根据对下转移支付预算及绩效目标进行填报。若无对下转移支付预算，请说明：本部门（或单位）本年度无对下转移支付预算，也无对下转移支付绩效目标，此表为空。</t>
  </si>
  <si>
    <t>预算10表</t>
  </si>
  <si>
    <t>新增资产配置表</t>
  </si>
  <si>
    <t>资产类别</t>
  </si>
  <si>
    <t>资产分类代码.名称</t>
  </si>
  <si>
    <t>资产名称</t>
  </si>
  <si>
    <t>计量单位</t>
  </si>
  <si>
    <t>财政部门批复数（元）</t>
  </si>
  <si>
    <t>单价</t>
  </si>
  <si>
    <t>金额</t>
  </si>
  <si>
    <t>空表说明：本单位不涉及新增资产配置，本表数据为空。</t>
  </si>
  <si>
    <t>1.根据新增资产配置情况进行填报。若无新增资产配置情况，请说明：本部门（或单位）本年度无新增资产配置，此表为空。</t>
  </si>
  <si>
    <t>预算11表</t>
  </si>
  <si>
    <t>上级补助项目支出预算表</t>
  </si>
  <si>
    <t>上级补助</t>
  </si>
  <si>
    <t>空表说明：本单位不涉及上级补助项目支出，本表数据为空。</t>
  </si>
  <si>
    <t>1.根据上级补助项目支出预算情况进行填报。若无上级补助项目支出预算，请说明：本部门（或单位）本年度无上级补助项目支出预算，此表为空。</t>
  </si>
  <si>
    <t>预算12表</t>
  </si>
  <si>
    <t>部门项目中期规划预算表</t>
  </si>
  <si>
    <t>项目级次</t>
  </si>
  <si>
    <t>2023年</t>
  </si>
  <si>
    <t>2024年</t>
  </si>
  <si>
    <t>2025年</t>
  </si>
  <si>
    <t>本级</t>
  </si>
  <si>
    <t>1.根据部门项目中期规划进行填报。</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</si>
</sst>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 "/>
    <numFmt numFmtId="178" formatCode="0.00_);[Red]\-0.00\ "/>
    <numFmt numFmtId="179" formatCode="[$-10804]#,##0.00;\-#,##0.00;\ "/>
    <numFmt numFmtId="180" formatCode="0.00_ "/>
    <numFmt numFmtId="181" formatCode="0_ "/>
  </numFmts>
  <fonts count="43">
    <font>
      <sz val="9"/>
      <name val="Microsoft YaHei UI"/>
      <charset val="1"/>
    </font>
    <font>
      <sz val="9"/>
      <name val="宋体"/>
      <charset val="134"/>
    </font>
    <font>
      <sz val="14"/>
      <name val="宋体"/>
      <charset val="134"/>
    </font>
    <font>
      <sz val="10"/>
      <name val="宋体"/>
      <charset val="134"/>
    </font>
    <font>
      <sz val="10"/>
      <color rgb="FF000000"/>
      <name val="宋体"/>
      <charset val="134"/>
    </font>
    <font>
      <b/>
      <sz val="23"/>
      <color rgb="FF000000"/>
      <name val="宋体"/>
      <charset val="134"/>
    </font>
    <font>
      <sz val="9"/>
      <color rgb="FF000000"/>
      <name val="宋体"/>
      <charset val="134"/>
    </font>
    <font>
      <sz val="14"/>
      <color rgb="FFFF0000"/>
      <name val="宋体"/>
      <charset val="134"/>
    </font>
    <font>
      <b/>
      <sz val="22"/>
      <color rgb="FF000000"/>
      <name val="宋体"/>
      <charset val="134"/>
    </font>
    <font>
      <sz val="9"/>
      <color indexed="8"/>
      <name val="宋体"/>
      <charset val="134"/>
    </font>
    <font>
      <sz val="10"/>
      <color rgb="FFFFFFFF"/>
      <name val="宋体"/>
      <charset val="134"/>
    </font>
    <font>
      <b/>
      <sz val="21"/>
      <color rgb="FF000000"/>
      <name val="宋体"/>
      <charset val="134"/>
    </font>
    <font>
      <sz val="9"/>
      <color rgb="FFFFFFFF"/>
      <name val="宋体"/>
      <charset val="134"/>
    </font>
    <font>
      <sz val="10"/>
      <color rgb="FFFF0000"/>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10"/>
      <color rgb="FF000000"/>
      <name val="黑体"/>
      <charset val="134"/>
    </font>
    <font>
      <b/>
      <sz val="9"/>
      <color rgb="FFFF0000"/>
      <name val="宋体"/>
      <charset val="134"/>
    </font>
    <font>
      <sz val="9"/>
      <color rgb="FFFF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Microsoft YaHei UI"/>
      <charset val="134"/>
    </font>
    <font>
      <b/>
      <sz val="14"/>
      <color rgb="FFFF0000"/>
      <name val="宋体"/>
      <charset val="134"/>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top"/>
      <protection locked="0"/>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2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0" applyNumberFormat="0" applyFill="0" applyAlignment="0" applyProtection="0">
      <alignment vertical="center"/>
    </xf>
    <xf numFmtId="0" fontId="28" fillId="0" borderId="30" applyNumberFormat="0" applyFill="0" applyAlignment="0" applyProtection="0">
      <alignment vertical="center"/>
    </xf>
    <xf numFmtId="0" fontId="29" fillId="0" borderId="31" applyNumberFormat="0" applyFill="0" applyAlignment="0" applyProtection="0">
      <alignment vertical="center"/>
    </xf>
    <xf numFmtId="0" fontId="29" fillId="0" borderId="0" applyNumberFormat="0" applyFill="0" applyBorder="0" applyAlignment="0" applyProtection="0">
      <alignment vertical="center"/>
    </xf>
    <xf numFmtId="0" fontId="30" fillId="5" borderId="32" applyNumberFormat="0" applyAlignment="0" applyProtection="0">
      <alignment vertical="center"/>
    </xf>
    <xf numFmtId="0" fontId="31" fillId="6" borderId="33" applyNumberFormat="0" applyAlignment="0" applyProtection="0">
      <alignment vertical="center"/>
    </xf>
    <xf numFmtId="0" fontId="32" fillId="6" borderId="32" applyNumberFormat="0" applyAlignment="0" applyProtection="0">
      <alignment vertical="center"/>
    </xf>
    <xf numFmtId="0" fontId="33" fillId="7" borderId="34" applyNumberFormat="0" applyAlignment="0" applyProtection="0">
      <alignment vertical="center"/>
    </xf>
    <xf numFmtId="0" fontId="34" fillId="0" borderId="35" applyNumberFormat="0" applyFill="0" applyAlignment="0" applyProtection="0">
      <alignment vertical="center"/>
    </xf>
    <xf numFmtId="0" fontId="35" fillId="0" borderId="36"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4" fillId="0" borderId="0">
      <alignment vertical="center"/>
    </xf>
    <xf numFmtId="0" fontId="41" fillId="0" borderId="0">
      <alignment vertical="top"/>
      <protection locked="0"/>
    </xf>
    <xf numFmtId="0" fontId="14" fillId="0" borderId="0"/>
    <xf numFmtId="0" fontId="3" fillId="0" borderId="0"/>
    <xf numFmtId="0" fontId="3" fillId="0" borderId="0"/>
    <xf numFmtId="0" fontId="14" fillId="0" borderId="0">
      <alignment vertical="center"/>
    </xf>
  </cellStyleXfs>
  <cellXfs count="277">
    <xf numFmtId="0" fontId="0" fillId="0" borderId="0" xfId="0" applyFont="1" applyFill="1" applyBorder="1" applyAlignment="1" applyProtection="1">
      <alignment vertical="top"/>
      <protection locked="0"/>
    </xf>
    <xf numFmtId="0" fontId="1" fillId="0" borderId="0" xfId="50" applyFont="1" applyFill="1" applyBorder="1" applyAlignment="1" applyProtection="1"/>
    <xf numFmtId="0" fontId="2" fillId="0" borderId="0" xfId="50" applyFont="1" applyFill="1" applyBorder="1" applyAlignment="1" applyProtection="1">
      <alignment vertical="center"/>
    </xf>
    <xf numFmtId="0" fontId="3" fillId="0" borderId="0" xfId="50" applyFont="1" applyFill="1" applyBorder="1" applyAlignment="1" applyProtection="1"/>
    <xf numFmtId="49" fontId="4" fillId="0" borderId="0" xfId="50" applyNumberFormat="1" applyFont="1" applyFill="1" applyBorder="1" applyAlignment="1" applyProtection="1"/>
    <xf numFmtId="0" fontId="4" fillId="0" borderId="0" xfId="50" applyFont="1" applyFill="1" applyBorder="1" applyAlignment="1" applyProtection="1"/>
    <xf numFmtId="0" fontId="4" fillId="0" borderId="0" xfId="50" applyFont="1" applyFill="1" applyBorder="1" applyAlignment="1" applyProtection="1">
      <alignment horizontal="right" vertical="center"/>
      <protection locked="0"/>
    </xf>
    <xf numFmtId="0" fontId="5"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protection locked="0"/>
    </xf>
    <xf numFmtId="0" fontId="6" fillId="0" borderId="0" xfId="50" applyFont="1" applyFill="1" applyBorder="1" applyAlignment="1" applyProtection="1">
      <alignment horizontal="left" vertical="center"/>
    </xf>
    <xf numFmtId="0" fontId="6" fillId="0" borderId="0" xfId="50" applyFont="1" applyFill="1" applyBorder="1" applyAlignment="1" applyProtection="1"/>
    <xf numFmtId="0" fontId="6" fillId="0" borderId="0" xfId="50" applyFont="1" applyFill="1" applyBorder="1" applyAlignment="1" applyProtection="1">
      <alignment horizontal="right"/>
      <protection locked="0"/>
    </xf>
    <xf numFmtId="0" fontId="6" fillId="0" borderId="1" xfId="50" applyFont="1" applyFill="1" applyBorder="1" applyAlignment="1" applyProtection="1">
      <alignment horizontal="center" vertical="center" wrapText="1"/>
      <protection locked="0"/>
    </xf>
    <xf numFmtId="0" fontId="6" fillId="0" borderId="1" xfId="50"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xf>
    <xf numFmtId="0" fontId="6" fillId="0" borderId="3" xfId="50"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0" fontId="6" fillId="0" borderId="5" xfId="50" applyFont="1" applyFill="1" applyBorder="1" applyAlignment="1" applyProtection="1">
      <alignment horizontal="center" vertical="center" wrapText="1"/>
      <protection locked="0"/>
    </xf>
    <xf numFmtId="0" fontId="6" fillId="0" borderId="5" xfId="50" applyFont="1" applyFill="1" applyBorder="1" applyAlignment="1" applyProtection="1">
      <alignment horizontal="center" vertical="center" wrapText="1"/>
    </xf>
    <xf numFmtId="0" fontId="6" fillId="0" borderId="1" xfId="50" applyFont="1" applyFill="1" applyBorder="1" applyAlignment="1" applyProtection="1">
      <alignment horizontal="center" vertical="center"/>
    </xf>
    <xf numFmtId="0" fontId="6" fillId="0" borderId="6" xfId="50" applyFont="1" applyFill="1" applyBorder="1" applyAlignment="1" applyProtection="1">
      <alignment horizontal="center" vertical="center" wrapText="1"/>
      <protection locked="0"/>
    </xf>
    <xf numFmtId="0" fontId="6" fillId="0" borderId="6" xfId="50" applyFont="1" applyFill="1" applyBorder="1" applyAlignment="1" applyProtection="1">
      <alignment horizontal="center" vertical="center" wrapText="1"/>
    </xf>
    <xf numFmtId="0" fontId="6" fillId="0" borderId="6" xfId="50" applyFont="1" applyFill="1" applyBorder="1" applyAlignment="1" applyProtection="1">
      <alignment horizontal="center" vertical="center"/>
    </xf>
    <xf numFmtId="0" fontId="6" fillId="0" borderId="7" xfId="50" applyFont="1" applyFill="1" applyBorder="1" applyAlignment="1" applyProtection="1">
      <alignment horizontal="center" vertical="center"/>
    </xf>
    <xf numFmtId="0" fontId="6" fillId="0" borderId="7" xfId="50" applyFont="1" applyFill="1" applyBorder="1" applyAlignment="1" applyProtection="1">
      <alignment horizontal="center" vertical="center"/>
      <protection locked="0"/>
    </xf>
    <xf numFmtId="0" fontId="1" fillId="0" borderId="7" xfId="50" applyFont="1" applyFill="1" applyBorder="1" applyAlignment="1" applyProtection="1">
      <alignment horizontal="left" vertical="center" wrapText="1"/>
      <protection locked="0"/>
    </xf>
    <xf numFmtId="0" fontId="6" fillId="0" borderId="7" xfId="50" applyFont="1" applyFill="1" applyBorder="1" applyAlignment="1">
      <alignment horizontal="left" vertical="center"/>
      <protection locked="0"/>
    </xf>
    <xf numFmtId="0" fontId="1" fillId="0" borderId="7" xfId="50" applyFont="1" applyFill="1" applyBorder="1" applyAlignment="1">
      <alignment horizontal="left" vertical="center" wrapText="1"/>
      <protection locked="0"/>
    </xf>
    <xf numFmtId="176" fontId="1" fillId="0" borderId="7" xfId="1" applyNumberFormat="1" applyFont="1" applyBorder="1" applyAlignment="1" applyProtection="1">
      <alignment horizontal="right" vertical="center" wrapText="1"/>
      <protection locked="0"/>
    </xf>
    <xf numFmtId="0" fontId="1" fillId="0" borderId="2"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left" vertical="center" wrapText="1"/>
      <protection locked="0"/>
    </xf>
    <xf numFmtId="0" fontId="1" fillId="0" borderId="4" xfId="50" applyFont="1" applyFill="1" applyBorder="1" applyAlignment="1" applyProtection="1">
      <alignment horizontal="left" vertical="center" wrapText="1"/>
      <protection locked="0"/>
    </xf>
    <xf numFmtId="177" fontId="1" fillId="0" borderId="7" xfId="50" applyNumberFormat="1" applyFont="1" applyFill="1" applyBorder="1" applyAlignment="1" applyProtection="1">
      <alignment horizontal="right" vertical="center" wrapText="1"/>
      <protection locked="0"/>
    </xf>
    <xf numFmtId="0" fontId="7" fillId="0" borderId="0" xfId="50" applyFont="1" applyFill="1" applyAlignment="1" applyProtection="1">
      <alignment horizontal="left" vertical="center"/>
    </xf>
    <xf numFmtId="0" fontId="6" fillId="0" borderId="5" xfId="50" applyFont="1" applyFill="1" applyBorder="1" applyAlignment="1" applyProtection="1">
      <alignment horizontal="center" vertical="center"/>
    </xf>
    <xf numFmtId="0" fontId="6" fillId="0" borderId="7" xfId="50" applyFont="1" applyFill="1" applyBorder="1" applyAlignment="1" applyProtection="1">
      <alignment horizontal="left" vertical="center" wrapText="1"/>
    </xf>
    <xf numFmtId="0" fontId="1" fillId="0" borderId="7" xfId="50" applyFont="1" applyFill="1" applyBorder="1" applyAlignment="1" applyProtection="1">
      <alignment horizontal="right" vertical="center" wrapText="1"/>
    </xf>
    <xf numFmtId="0" fontId="1" fillId="0" borderId="7" xfId="50" applyFont="1" applyFill="1" applyBorder="1" applyAlignment="1" applyProtection="1">
      <alignment horizontal="right" vertical="center" wrapText="1"/>
      <protection locked="0"/>
    </xf>
    <xf numFmtId="0" fontId="1" fillId="0" borderId="3" xfId="50" applyFont="1" applyFill="1" applyBorder="1" applyAlignment="1" applyProtection="1">
      <alignment horizontal="left" vertical="center"/>
    </xf>
    <xf numFmtId="0" fontId="1" fillId="0" borderId="4" xfId="50" applyFont="1" applyFill="1" applyBorder="1" applyAlignment="1" applyProtection="1">
      <alignment horizontal="left" vertical="center"/>
    </xf>
    <xf numFmtId="0" fontId="3" fillId="0" borderId="0" xfId="50" applyFont="1" applyFill="1" applyBorder="1" applyAlignment="1" applyProtection="1">
      <alignment vertical="center"/>
    </xf>
    <xf numFmtId="0" fontId="1" fillId="0" borderId="0" xfId="50" applyFont="1" applyFill="1" applyBorder="1" applyAlignment="1" applyProtection="1">
      <alignment vertical="top"/>
      <protection locked="0"/>
    </xf>
    <xf numFmtId="0" fontId="6" fillId="0" borderId="0" xfId="50" applyFont="1" applyFill="1" applyBorder="1" applyAlignment="1" applyProtection="1">
      <alignment horizontal="right" vertical="center"/>
    </xf>
    <xf numFmtId="0" fontId="8" fillId="0" borderId="0" xfId="50" applyFont="1" applyFill="1" applyBorder="1" applyAlignment="1" applyProtection="1">
      <alignment horizontal="center" vertical="center" wrapText="1"/>
    </xf>
    <xf numFmtId="0" fontId="1" fillId="0" borderId="0" xfId="50" applyFont="1" applyFill="1" applyBorder="1" applyAlignment="1" applyProtection="1">
      <alignment vertical="center"/>
    </xf>
    <xf numFmtId="0" fontId="6" fillId="0" borderId="2" xfId="50" applyFont="1" applyFill="1" applyBorder="1" applyAlignment="1" applyProtection="1">
      <alignment horizontal="center" vertical="center" wrapText="1"/>
    </xf>
    <xf numFmtId="0" fontId="6" fillId="0" borderId="3" xfId="50" applyFont="1" applyFill="1" applyBorder="1" applyAlignment="1" applyProtection="1">
      <alignment horizontal="center" vertical="center" wrapText="1"/>
    </xf>
    <xf numFmtId="0" fontId="6" fillId="0" borderId="4" xfId="50" applyFont="1" applyFill="1" applyBorder="1" applyAlignment="1" applyProtection="1">
      <alignment horizontal="center" vertical="center" wrapText="1"/>
    </xf>
    <xf numFmtId="0" fontId="6" fillId="0" borderId="7" xfId="50" applyFont="1" applyFill="1" applyBorder="1" applyAlignment="1" applyProtection="1">
      <alignment horizontal="center" vertical="center" wrapText="1"/>
    </xf>
    <xf numFmtId="0" fontId="9" fillId="0" borderId="8" xfId="54" applyFont="1" applyFill="1" applyBorder="1" applyAlignment="1">
      <alignment vertical="center" wrapText="1"/>
    </xf>
    <xf numFmtId="0" fontId="6" fillId="0" borderId="7" xfId="50" applyFont="1" applyFill="1" applyBorder="1" applyAlignment="1" applyProtection="1">
      <alignment vertical="center" wrapText="1"/>
    </xf>
    <xf numFmtId="0" fontId="6" fillId="0" borderId="7" xfId="50" applyFont="1" applyFill="1" applyBorder="1" applyAlignment="1" applyProtection="1">
      <alignment horizontal="right" vertical="center" wrapText="1"/>
    </xf>
    <xf numFmtId="0" fontId="6" fillId="0" borderId="7" xfId="50" applyFont="1" applyFill="1" applyBorder="1" applyAlignment="1" applyProtection="1">
      <alignment horizontal="right" vertical="center"/>
    </xf>
    <xf numFmtId="0" fontId="6" fillId="0" borderId="7" xfId="50" applyFont="1" applyFill="1" applyBorder="1" applyAlignment="1" applyProtection="1">
      <alignment horizontal="center" vertical="center" wrapText="1"/>
      <protection locked="0"/>
    </xf>
    <xf numFmtId="0" fontId="6" fillId="0" borderId="4" xfId="50" applyFont="1" applyFill="1" applyBorder="1" applyAlignment="1" applyProtection="1">
      <alignment vertical="center" wrapText="1"/>
      <protection locked="0"/>
    </xf>
    <xf numFmtId="0" fontId="6" fillId="0" borderId="7" xfId="50" applyFont="1" applyFill="1" applyBorder="1" applyAlignment="1" applyProtection="1">
      <alignment horizontal="right" vertical="center" wrapText="1"/>
      <protection locked="0"/>
    </xf>
    <xf numFmtId="0" fontId="6" fillId="0" borderId="7" xfId="50" applyFont="1" applyFill="1" applyBorder="1" applyAlignment="1" applyProtection="1">
      <alignment horizontal="right" vertical="center"/>
      <protection locked="0"/>
    </xf>
    <xf numFmtId="0" fontId="8" fillId="0" borderId="0" xfId="50" applyFont="1" applyFill="1" applyBorder="1" applyAlignment="1" applyProtection="1">
      <alignment horizontal="center" vertical="center"/>
    </xf>
    <xf numFmtId="0" fontId="5"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horizontal="left" vertical="center"/>
      <protection locked="0"/>
    </xf>
    <xf numFmtId="0" fontId="1" fillId="0" borderId="0" xfId="50" applyFont="1" applyFill="1" applyBorder="1" applyAlignment="1" applyProtection="1">
      <alignment vertical="center"/>
      <protection locked="0"/>
    </xf>
    <xf numFmtId="0" fontId="9" fillId="0" borderId="9" xfId="0" applyFont="1" applyFill="1" applyBorder="1" applyAlignment="1" applyProtection="1">
      <alignment vertical="center" wrapText="1" readingOrder="1"/>
      <protection locked="0"/>
    </xf>
    <xf numFmtId="0" fontId="6" fillId="0" borderId="7" xfId="50" applyFont="1" applyFill="1" applyBorder="1" applyAlignment="1" applyProtection="1">
      <alignment vertical="center"/>
      <protection locked="0"/>
    </xf>
    <xf numFmtId="0" fontId="6" fillId="0" borderId="0" xfId="50" applyFont="1" applyFill="1" applyBorder="1" applyAlignment="1" applyProtection="1">
      <alignment horizontal="right" vertical="center"/>
      <protection locked="0"/>
    </xf>
    <xf numFmtId="0" fontId="4" fillId="0" borderId="0" xfId="50" applyFont="1" applyFill="1" applyBorder="1" applyAlignment="1" applyProtection="1">
      <alignment horizontal="right"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6" fillId="0" borderId="10" xfId="50" applyFont="1" applyFill="1" applyBorder="1" applyAlignment="1" applyProtection="1">
      <alignment horizontal="center" vertical="center" wrapText="1"/>
    </xf>
    <xf numFmtId="0" fontId="1" fillId="0" borderId="6" xfId="50" applyFont="1" applyFill="1" applyBorder="1" applyAlignment="1" applyProtection="1">
      <alignment horizontal="center" vertical="center"/>
    </xf>
    <xf numFmtId="0" fontId="1" fillId="0" borderId="11" xfId="50" applyFont="1" applyFill="1" applyBorder="1" applyAlignment="1" applyProtection="1">
      <alignment horizontal="center" vertical="center"/>
    </xf>
    <xf numFmtId="0" fontId="1" fillId="0" borderId="2" xfId="50" applyFont="1" applyFill="1" applyBorder="1" applyAlignment="1" applyProtection="1">
      <alignment horizontal="center" vertical="center"/>
    </xf>
    <xf numFmtId="0" fontId="1" fillId="0" borderId="2" xfId="50" applyFont="1" applyFill="1" applyBorder="1" applyAlignment="1" applyProtection="1">
      <alignment horizontal="right" vertical="center"/>
      <protection locked="0"/>
    </xf>
    <xf numFmtId="0" fontId="1" fillId="0" borderId="7" xfId="50" applyFont="1" applyFill="1" applyBorder="1" applyAlignment="1" applyProtection="1">
      <alignment horizontal="center" vertical="center" wrapText="1"/>
      <protection locked="0"/>
    </xf>
    <xf numFmtId="0" fontId="1" fillId="0" borderId="7" xfId="50" applyFont="1" applyFill="1" applyBorder="1" applyAlignment="1" applyProtection="1">
      <alignment horizontal="center" vertical="center"/>
    </xf>
    <xf numFmtId="0" fontId="4" fillId="0" borderId="0" xfId="50" applyFont="1" applyFill="1" applyBorder="1" applyAlignment="1" applyProtection="1">
      <alignment wrapText="1"/>
    </xf>
    <xf numFmtId="0" fontId="4" fillId="0" borderId="0" xfId="50" applyFont="1" applyFill="1" applyBorder="1" applyAlignment="1" applyProtection="1">
      <protection locked="0"/>
    </xf>
    <xf numFmtId="0" fontId="5" fillId="0" borderId="0" xfId="50" applyFont="1" applyFill="1" applyBorder="1" applyAlignment="1" applyProtection="1">
      <alignment horizontal="center" vertical="center" wrapText="1"/>
    </xf>
    <xf numFmtId="0" fontId="6" fillId="0" borderId="0" xfId="50" applyFont="1" applyFill="1" applyBorder="1" applyAlignment="1" applyProtection="1">
      <alignment vertical="center"/>
    </xf>
    <xf numFmtId="0" fontId="6" fillId="0" borderId="0" xfId="50" applyFont="1" applyFill="1" applyBorder="1" applyAlignment="1" applyProtection="1">
      <protection locked="0"/>
    </xf>
    <xf numFmtId="0" fontId="6" fillId="0" borderId="12" xfId="50" applyFont="1" applyFill="1" applyBorder="1" applyAlignment="1" applyProtection="1">
      <alignment horizontal="center" vertical="center" wrapText="1"/>
    </xf>
    <xf numFmtId="0" fontId="6" fillId="0" borderId="12" xfId="50" applyFont="1" applyFill="1" applyBorder="1" applyAlignment="1" applyProtection="1">
      <alignment horizontal="center" vertical="center" wrapText="1"/>
      <protection locked="0"/>
    </xf>
    <xf numFmtId="0" fontId="6" fillId="0" borderId="13"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wrapText="1"/>
      <protection locked="0"/>
    </xf>
    <xf numFmtId="0" fontId="6" fillId="0" borderId="11" xfId="50" applyFont="1" applyFill="1" applyBorder="1" applyAlignment="1" applyProtection="1">
      <alignment horizontal="center" vertical="center" wrapText="1"/>
    </xf>
    <xf numFmtId="0" fontId="6" fillId="0" borderId="11" xfId="50" applyFont="1" applyFill="1" applyBorder="1" applyAlignment="1" applyProtection="1">
      <alignment horizontal="center" vertical="center" wrapText="1"/>
      <protection locked="0"/>
    </xf>
    <xf numFmtId="0" fontId="6" fillId="0" borderId="13" xfId="50" applyFont="1" applyFill="1" applyBorder="1" applyAlignment="1" applyProtection="1">
      <alignment horizontal="center" vertical="center"/>
    </xf>
    <xf numFmtId="0" fontId="6" fillId="0" borderId="11" xfId="50" applyFont="1" applyFill="1" applyBorder="1" applyAlignment="1" applyProtection="1">
      <alignment horizontal="center" vertical="center"/>
    </xf>
    <xf numFmtId="0" fontId="6" fillId="0" borderId="8" xfId="50" applyFont="1" applyFill="1" applyBorder="1" applyAlignment="1" applyProtection="1">
      <alignment horizontal="left" vertical="center" wrapText="1"/>
    </xf>
    <xf numFmtId="0" fontId="6" fillId="0" borderId="11" xfId="50" applyFont="1" applyFill="1" applyBorder="1" applyAlignment="1" applyProtection="1">
      <alignment horizontal="left" vertical="center" wrapText="1"/>
    </xf>
    <xf numFmtId="0" fontId="6" fillId="0" borderId="11" xfId="50" applyFont="1" applyFill="1" applyBorder="1" applyAlignment="1" applyProtection="1">
      <alignment horizontal="right" vertical="center"/>
      <protection locked="0"/>
    </xf>
    <xf numFmtId="0" fontId="6" fillId="0" borderId="6" xfId="50" applyFont="1" applyFill="1" applyBorder="1" applyAlignment="1" applyProtection="1">
      <alignment horizontal="left" vertical="center" wrapText="1"/>
    </xf>
    <xf numFmtId="0" fontId="6" fillId="0" borderId="11" xfId="50" applyFont="1" applyFill="1" applyBorder="1" applyAlignment="1" applyProtection="1">
      <alignment horizontal="left" vertical="center" wrapText="1"/>
      <protection locked="0"/>
    </xf>
    <xf numFmtId="0" fontId="6" fillId="0" borderId="11" xfId="50" applyFont="1" applyFill="1" applyBorder="1" applyAlignment="1" applyProtection="1">
      <alignment horizontal="right" vertical="center"/>
    </xf>
    <xf numFmtId="0" fontId="6" fillId="0" borderId="14" xfId="50" applyFont="1" applyFill="1" applyBorder="1" applyAlignment="1" applyProtection="1">
      <alignment horizontal="center" vertical="center"/>
    </xf>
    <xf numFmtId="0" fontId="6" fillId="0" borderId="15" xfId="50" applyFont="1" applyFill="1" applyBorder="1" applyAlignment="1" applyProtection="1">
      <alignment horizontal="left" vertical="center"/>
    </xf>
    <xf numFmtId="0" fontId="6" fillId="0" borderId="11" xfId="50" applyFont="1" applyFill="1" applyBorder="1" applyAlignment="1" applyProtection="1">
      <alignment horizontal="left" vertical="center"/>
    </xf>
    <xf numFmtId="0" fontId="1" fillId="0" borderId="0" xfId="50" applyFont="1" applyFill="1" applyBorder="1" applyAlignment="1" applyProtection="1">
      <alignment vertical="top" wrapText="1"/>
      <protection locked="0"/>
    </xf>
    <xf numFmtId="0" fontId="3" fillId="0" borderId="0" xfId="50" applyFont="1" applyFill="1" applyBorder="1" applyAlignment="1" applyProtection="1">
      <alignment wrapText="1"/>
    </xf>
    <xf numFmtId="0" fontId="6" fillId="0" borderId="0" xfId="50" applyFont="1" applyFill="1" applyBorder="1" applyAlignment="1" applyProtection="1">
      <alignment horizontal="right" vertical="center" wrapText="1"/>
      <protection locked="0"/>
    </xf>
    <xf numFmtId="0" fontId="5" fillId="0" borderId="0" xfId="50" applyFont="1" applyFill="1" applyBorder="1" applyAlignment="1" applyProtection="1">
      <alignment horizontal="center" vertical="center" wrapText="1"/>
      <protection locked="0"/>
    </xf>
    <xf numFmtId="0" fontId="6" fillId="0" borderId="0" xfId="50" applyFont="1" applyFill="1" applyBorder="1" applyAlignment="1" applyProtection="1">
      <alignment horizontal="right" wrapText="1"/>
      <protection locked="0"/>
    </xf>
    <xf numFmtId="0" fontId="6" fillId="0" borderId="3"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center" vertical="center"/>
      <protection locked="0"/>
    </xf>
    <xf numFmtId="0" fontId="6" fillId="0" borderId="15" xfId="50" applyFont="1" applyFill="1" applyBorder="1" applyAlignment="1" applyProtection="1">
      <alignment horizontal="center" vertical="center" wrapText="1"/>
    </xf>
    <xf numFmtId="0" fontId="1" fillId="0" borderId="15" xfId="50" applyFont="1" applyFill="1" applyBorder="1" applyAlignment="1" applyProtection="1">
      <alignment horizontal="center" vertical="center"/>
      <protection locked="0"/>
    </xf>
    <xf numFmtId="0" fontId="1" fillId="0" borderId="15" xfId="50" applyFont="1" applyFill="1" applyBorder="1" applyAlignment="1" applyProtection="1">
      <alignment horizontal="center" vertical="center" wrapText="1"/>
      <protection locked="0"/>
    </xf>
    <xf numFmtId="0" fontId="6" fillId="0" borderId="0" xfId="50" applyFont="1" applyFill="1" applyBorder="1" applyAlignment="1" applyProtection="1">
      <alignment horizontal="right" vertical="center" wrapText="1"/>
    </xf>
    <xf numFmtId="0" fontId="6" fillId="0" borderId="11" xfId="50" applyFont="1" applyFill="1" applyBorder="1" applyAlignment="1" applyProtection="1">
      <alignment horizontal="center" vertical="center"/>
      <protection locked="0"/>
    </xf>
    <xf numFmtId="0" fontId="6" fillId="0" borderId="0" xfId="50" applyFont="1" applyFill="1" applyBorder="1" applyAlignment="1" applyProtection="1">
      <alignment horizontal="right"/>
    </xf>
    <xf numFmtId="0" fontId="2" fillId="0" borderId="0" xfId="50" applyFont="1" applyFill="1" applyBorder="1" applyAlignment="1" applyProtection="1"/>
    <xf numFmtId="49" fontId="3" fillId="0" borderId="0" xfId="50" applyNumberFormat="1" applyFont="1" applyFill="1" applyBorder="1" applyAlignment="1" applyProtection="1"/>
    <xf numFmtId="0" fontId="10" fillId="0" borderId="0" xfId="50" applyFont="1" applyFill="1" applyBorder="1" applyAlignment="1" applyProtection="1">
      <alignment horizontal="right"/>
      <protection locked="0"/>
    </xf>
    <xf numFmtId="49" fontId="10" fillId="0" borderId="0" xfId="50" applyNumberFormat="1" applyFont="1" applyFill="1" applyBorder="1" applyAlignment="1" applyProtection="1">
      <protection locked="0"/>
    </xf>
    <xf numFmtId="0" fontId="4" fillId="0" borderId="0" xfId="50" applyFont="1" applyFill="1" applyBorder="1" applyAlignment="1" applyProtection="1">
      <alignment horizontal="right"/>
    </xf>
    <xf numFmtId="0" fontId="11" fillId="0" borderId="0" xfId="50" applyFont="1" applyFill="1" applyBorder="1" applyAlignment="1" applyProtection="1">
      <alignment horizontal="center" vertical="center" wrapText="1"/>
      <protection locked="0"/>
    </xf>
    <xf numFmtId="0" fontId="11" fillId="0" borderId="0" xfId="50" applyFont="1" applyFill="1" applyBorder="1" applyAlignment="1" applyProtection="1">
      <alignment horizontal="center" vertical="center"/>
      <protection locked="0"/>
    </xf>
    <xf numFmtId="0" fontId="11" fillId="0" borderId="0" xfId="50" applyFont="1" applyFill="1" applyBorder="1" applyAlignment="1" applyProtection="1">
      <alignment horizontal="center" vertical="center"/>
    </xf>
    <xf numFmtId="0" fontId="12" fillId="0" borderId="0" xfId="50" applyFont="1" applyFill="1" applyBorder="1" applyAlignment="1" applyProtection="1">
      <alignment horizontal="right"/>
      <protection locked="0"/>
    </xf>
    <xf numFmtId="0" fontId="6" fillId="0" borderId="1" xfId="50" applyFont="1" applyFill="1" applyBorder="1" applyAlignment="1" applyProtection="1">
      <alignment horizontal="center" vertical="center"/>
      <protection locked="0"/>
    </xf>
    <xf numFmtId="49" fontId="6" fillId="0" borderId="1" xfId="50" applyNumberFormat="1" applyFont="1" applyFill="1" applyBorder="1" applyAlignment="1" applyProtection="1">
      <alignment horizontal="center" vertical="center" wrapText="1"/>
      <protection locked="0"/>
    </xf>
    <xf numFmtId="0" fontId="6" fillId="0" borderId="5" xfId="50" applyFont="1" applyFill="1" applyBorder="1" applyAlignment="1" applyProtection="1">
      <alignment horizontal="center" vertical="center"/>
      <protection locked="0"/>
    </xf>
    <xf numFmtId="49" fontId="6" fillId="0" borderId="5" xfId="50" applyNumberFormat="1" applyFont="1" applyFill="1" applyBorder="1" applyAlignment="1" applyProtection="1">
      <alignment horizontal="center" vertical="center" wrapText="1"/>
      <protection locked="0"/>
    </xf>
    <xf numFmtId="49" fontId="6" fillId="0" borderId="7" xfId="50" applyNumberFormat="1" applyFont="1" applyFill="1" applyBorder="1" applyAlignment="1" applyProtection="1">
      <alignment horizontal="center" vertical="center"/>
      <protection locked="0"/>
    </xf>
    <xf numFmtId="178" fontId="6" fillId="0" borderId="7" xfId="50" applyNumberFormat="1" applyFont="1" applyFill="1" applyBorder="1" applyAlignment="1" applyProtection="1">
      <alignment horizontal="right" vertical="center"/>
      <protection locked="0"/>
    </xf>
    <xf numFmtId="178" fontId="6" fillId="0" borderId="7" xfId="50" applyNumberFormat="1" applyFont="1" applyFill="1" applyBorder="1" applyAlignment="1" applyProtection="1">
      <alignment horizontal="right" vertical="center" wrapText="1"/>
      <protection locked="0"/>
    </xf>
    <xf numFmtId="178" fontId="6" fillId="0" borderId="7" xfId="50" applyNumberFormat="1" applyFont="1" applyFill="1" applyBorder="1" applyAlignment="1" applyProtection="1">
      <alignment horizontal="right" vertical="center"/>
    </xf>
    <xf numFmtId="178" fontId="6" fillId="0" borderId="7" xfId="50" applyNumberFormat="1" applyFont="1" applyFill="1" applyBorder="1" applyAlignment="1" applyProtection="1">
      <alignment horizontal="right" vertical="center" wrapText="1"/>
    </xf>
    <xf numFmtId="0" fontId="1" fillId="0" borderId="3" xfId="50"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protection locked="0"/>
    </xf>
    <xf numFmtId="49" fontId="1" fillId="0" borderId="0" xfId="50" applyNumberFormat="1" applyFont="1" applyFill="1" applyBorder="1" applyAlignment="1" applyProtection="1"/>
    <xf numFmtId="49" fontId="7" fillId="0" borderId="0" xfId="50" applyNumberFormat="1" applyFont="1" applyFill="1" applyBorder="1" applyAlignment="1" applyProtection="1"/>
    <xf numFmtId="49" fontId="2" fillId="0" borderId="0" xfId="50" applyNumberFormat="1" applyFont="1" applyFill="1" applyBorder="1" applyAlignment="1" applyProtection="1"/>
    <xf numFmtId="49" fontId="7" fillId="0" borderId="0" xfId="50" applyNumberFormat="1" applyFont="1" applyFill="1" applyBorder="1" applyAlignment="1" applyProtection="1">
      <alignment vertical="center"/>
    </xf>
    <xf numFmtId="0" fontId="3" fillId="0" borderId="0" xfId="50" applyFont="1" applyFill="1" applyBorder="1" applyAlignment="1" applyProtection="1">
      <alignment vertical="center" wrapText="1"/>
    </xf>
    <xf numFmtId="0" fontId="6" fillId="0" borderId="16" xfId="50" applyFont="1" applyFill="1" applyBorder="1" applyAlignment="1" applyProtection="1">
      <alignment horizontal="center" vertical="center" wrapText="1"/>
    </xf>
    <xf numFmtId="0" fontId="6" fillId="0" borderId="12" xfId="50" applyFont="1" applyFill="1" applyBorder="1" applyAlignment="1" applyProtection="1">
      <alignment horizontal="left" vertical="center" wrapText="1"/>
    </xf>
    <xf numFmtId="49" fontId="6" fillId="0" borderId="8" xfId="0" applyNumberFormat="1" applyFont="1" applyFill="1" applyBorder="1" applyAlignment="1" applyProtection="1">
      <alignment horizontal="left" vertical="center" wrapText="1"/>
    </xf>
    <xf numFmtId="49" fontId="6" fillId="0" borderId="17" xfId="0" applyNumberFormat="1" applyFont="1" applyFill="1" applyBorder="1" applyAlignment="1" applyProtection="1">
      <alignment horizontal="left" vertical="center" wrapText="1"/>
    </xf>
    <xf numFmtId="0" fontId="6" fillId="0" borderId="18" xfId="50" applyFont="1" applyFill="1" applyBorder="1" applyAlignment="1" applyProtection="1">
      <alignment horizontal="center" vertical="center" wrapText="1"/>
    </xf>
    <xf numFmtId="0" fontId="6" fillId="0" borderId="19" xfId="50" applyFont="1" applyFill="1" applyBorder="1" applyAlignment="1" applyProtection="1">
      <alignment horizontal="center" vertical="center" wrapText="1"/>
    </xf>
    <xf numFmtId="0" fontId="6" fillId="0" borderId="13" xfId="50" applyFont="1" applyFill="1" applyBorder="1" applyAlignment="1" applyProtection="1">
      <alignment horizontal="left" vertical="center" wrapText="1"/>
    </xf>
    <xf numFmtId="49" fontId="6" fillId="0" borderId="20" xfId="0" applyNumberFormat="1" applyFont="1" applyFill="1" applyBorder="1" applyAlignment="1" applyProtection="1">
      <alignment horizontal="left" vertical="center" wrapText="1"/>
    </xf>
    <xf numFmtId="49" fontId="6" fillId="0" borderId="21" xfId="0" applyNumberFormat="1" applyFont="1" applyFill="1" applyBorder="1" applyAlignment="1" applyProtection="1">
      <alignment horizontal="left" vertical="center" wrapText="1"/>
    </xf>
    <xf numFmtId="0" fontId="6" fillId="2" borderId="8" xfId="50" applyFont="1" applyFill="1" applyBorder="1" applyAlignment="1" applyProtection="1">
      <alignment horizontal="left" vertical="center" wrapText="1"/>
      <protection locked="0"/>
    </xf>
    <xf numFmtId="0" fontId="6" fillId="0" borderId="20" xfId="50" applyFont="1" applyFill="1" applyBorder="1" applyAlignment="1" applyProtection="1">
      <alignment horizontal="center" vertical="center" wrapText="1"/>
    </xf>
    <xf numFmtId="0" fontId="6" fillId="2" borderId="16" xfId="50" applyFont="1" applyFill="1" applyBorder="1" applyAlignment="1" applyProtection="1">
      <alignment horizontal="left" vertical="center" wrapText="1"/>
      <protection locked="0"/>
    </xf>
    <xf numFmtId="49" fontId="6" fillId="0" borderId="19" xfId="0" applyNumberFormat="1" applyFont="1" applyFill="1" applyBorder="1" applyAlignment="1" applyProtection="1">
      <alignment horizontal="left" vertical="center" wrapText="1"/>
    </xf>
    <xf numFmtId="49" fontId="6" fillId="0" borderId="22" xfId="0" applyNumberFormat="1" applyFont="1" applyFill="1" applyBorder="1" applyAlignment="1" applyProtection="1">
      <alignment horizontal="left" vertical="center" wrapText="1"/>
    </xf>
    <xf numFmtId="0" fontId="6" fillId="0" borderId="23" xfId="50" applyFont="1" applyFill="1" applyBorder="1" applyAlignment="1" applyProtection="1">
      <alignment horizontal="center" vertical="center" wrapText="1"/>
      <protection locked="0"/>
    </xf>
    <xf numFmtId="0" fontId="6" fillId="0" borderId="16" xfId="50" applyFont="1" applyFill="1" applyBorder="1" applyAlignment="1" applyProtection="1">
      <alignment horizontal="center" vertical="center" wrapText="1"/>
      <protection locked="0"/>
    </xf>
    <xf numFmtId="0" fontId="6" fillId="0" borderId="17" xfId="50" applyFont="1" applyFill="1" applyBorder="1" applyAlignment="1" applyProtection="1">
      <alignment horizontal="left" vertical="center" wrapText="1"/>
      <protection locked="0"/>
    </xf>
    <xf numFmtId="49" fontId="9" fillId="0" borderId="8" xfId="52" applyNumberFormat="1" applyFont="1" applyFill="1" applyBorder="1" applyAlignment="1">
      <alignment horizontal="left" vertical="center" wrapText="1"/>
    </xf>
    <xf numFmtId="0" fontId="6" fillId="0" borderId="19" xfId="50" applyFont="1" applyFill="1" applyBorder="1" applyAlignment="1" applyProtection="1">
      <alignment horizontal="center" vertical="center" wrapText="1"/>
      <protection locked="0"/>
    </xf>
    <xf numFmtId="0" fontId="6" fillId="0" borderId="20" xfId="50" applyFont="1" applyFill="1" applyBorder="1" applyAlignment="1" applyProtection="1">
      <alignment horizontal="center" vertical="center" wrapText="1"/>
      <protection locked="0"/>
    </xf>
    <xf numFmtId="0" fontId="1" fillId="0" borderId="24" xfId="50" applyFont="1" applyFill="1" applyBorder="1" applyAlignment="1" applyProtection="1">
      <alignment horizontal="center" vertical="center" wrapText="1"/>
    </xf>
    <xf numFmtId="0" fontId="1" fillId="0" borderId="16" xfId="50" applyFont="1" applyFill="1" applyBorder="1" applyAlignment="1" applyProtection="1">
      <alignment horizontal="center" vertical="center" wrapText="1"/>
    </xf>
    <xf numFmtId="0" fontId="1" fillId="0" borderId="25" xfId="50" applyFont="1" applyFill="1" applyBorder="1" applyAlignment="1" applyProtection="1">
      <alignment horizontal="left" vertical="center" wrapText="1"/>
    </xf>
    <xf numFmtId="0" fontId="1" fillId="0" borderId="26" xfId="50" applyFont="1" applyFill="1" applyBorder="1" applyAlignment="1" applyProtection="1">
      <alignment horizontal="center" vertical="center" wrapText="1"/>
    </xf>
    <xf numFmtId="0" fontId="1" fillId="0" borderId="19" xfId="50" applyFont="1" applyFill="1" applyBorder="1" applyAlignment="1" applyProtection="1">
      <alignment horizontal="center" vertical="center" wrapText="1"/>
    </xf>
    <xf numFmtId="0" fontId="1" fillId="0" borderId="22" xfId="50" applyFont="1" applyFill="1" applyBorder="1" applyAlignment="1" applyProtection="1">
      <alignment horizontal="left" vertical="center" wrapText="1"/>
    </xf>
    <xf numFmtId="0" fontId="1" fillId="0" borderId="27" xfId="50" applyFont="1" applyFill="1" applyBorder="1" applyAlignment="1" applyProtection="1">
      <alignment horizontal="center" vertical="center" wrapText="1"/>
    </xf>
    <xf numFmtId="0" fontId="1" fillId="0" borderId="20" xfId="50" applyFont="1" applyFill="1" applyBorder="1" applyAlignment="1" applyProtection="1">
      <alignment horizontal="center" vertical="center" wrapText="1"/>
    </xf>
    <xf numFmtId="0" fontId="1" fillId="0" borderId="21" xfId="50" applyFont="1" applyFill="1" applyBorder="1" applyAlignment="1" applyProtection="1">
      <alignment horizontal="left" vertical="center" wrapText="1"/>
    </xf>
    <xf numFmtId="0" fontId="1" fillId="0" borderId="23" xfId="50" applyFont="1" applyFill="1" applyBorder="1" applyAlignment="1" applyProtection="1">
      <alignment horizontal="center" vertical="center" wrapText="1"/>
    </xf>
    <xf numFmtId="0" fontId="1" fillId="0" borderId="17" xfId="50" applyFont="1" applyFill="1" applyBorder="1" applyAlignment="1" applyProtection="1">
      <alignment horizontal="left" vertical="center" wrapText="1"/>
    </xf>
    <xf numFmtId="0" fontId="1" fillId="0" borderId="23" xfId="50" applyFont="1" applyFill="1" applyBorder="1" applyAlignment="1" applyProtection="1">
      <alignment horizontal="center" vertical="center"/>
    </xf>
    <xf numFmtId="0" fontId="1" fillId="0" borderId="0" xfId="50" applyFont="1" applyFill="1" applyBorder="1" applyAlignment="1" applyProtection="1">
      <alignment vertical="center" wrapText="1"/>
    </xf>
    <xf numFmtId="0" fontId="7" fillId="0" borderId="0" xfId="50" applyFont="1" applyFill="1" applyAlignment="1" applyProtection="1">
      <alignment horizontal="left" vertical="center" wrapText="1"/>
    </xf>
    <xf numFmtId="49" fontId="4" fillId="0" borderId="0" xfId="50" applyNumberFormat="1" applyFont="1" applyFill="1" applyBorder="1" applyAlignment="1" applyProtection="1">
      <alignment vertical="center"/>
    </xf>
    <xf numFmtId="0" fontId="6" fillId="2" borderId="7" xfId="50" applyFont="1" applyFill="1" applyBorder="1" applyAlignment="1" applyProtection="1">
      <alignment horizontal="left" vertical="center" wrapText="1"/>
      <protection locked="0"/>
    </xf>
    <xf numFmtId="0" fontId="6" fillId="0" borderId="7" xfId="50" applyFont="1" applyFill="1" applyBorder="1" applyAlignment="1" applyProtection="1">
      <alignment horizontal="left" vertical="center" wrapText="1"/>
      <protection locked="0"/>
    </xf>
    <xf numFmtId="0" fontId="7" fillId="0" borderId="0" xfId="50" applyFont="1" applyFill="1" applyBorder="1" applyAlignment="1" applyProtection="1">
      <alignment horizontal="center" vertical="center"/>
    </xf>
    <xf numFmtId="0" fontId="4" fillId="0" borderId="0" xfId="50" applyFont="1" applyFill="1" applyBorder="1" applyAlignment="1" applyProtection="1">
      <alignment vertical="center"/>
    </xf>
    <xf numFmtId="0" fontId="6" fillId="0" borderId="10" xfId="50" applyFont="1" applyFill="1" applyBorder="1" applyAlignment="1" applyProtection="1">
      <alignment horizontal="center" vertical="center"/>
    </xf>
    <xf numFmtId="0" fontId="6" fillId="0" borderId="12" xfId="50" applyFont="1" applyFill="1" applyBorder="1" applyAlignment="1" applyProtection="1">
      <alignment horizontal="center" vertical="center"/>
    </xf>
    <xf numFmtId="0" fontId="6" fillId="0" borderId="14" xfId="50" applyFont="1" applyFill="1" applyBorder="1" applyAlignment="1" applyProtection="1">
      <alignment horizontal="center" vertical="center" wrapText="1"/>
      <protection locked="0"/>
    </xf>
    <xf numFmtId="177" fontId="7" fillId="0" borderId="0" xfId="50" applyNumberFormat="1" applyFont="1" applyFill="1" applyBorder="1" applyAlignment="1" applyProtection="1">
      <alignment vertical="center"/>
    </xf>
    <xf numFmtId="0" fontId="3" fillId="0" borderId="0" xfId="50" applyFont="1" applyFill="1" applyBorder="1" applyAlignment="1" applyProtection="1">
      <alignment vertical="top"/>
      <protection locked="0"/>
    </xf>
    <xf numFmtId="49" fontId="4" fillId="0" borderId="0" xfId="50" applyNumberFormat="1" applyFont="1" applyFill="1" applyBorder="1" applyAlignment="1" applyProtection="1">
      <protection locked="0"/>
    </xf>
    <xf numFmtId="0" fontId="6" fillId="0" borderId="2" xfId="50" applyFont="1" applyFill="1" applyBorder="1" applyAlignment="1" applyProtection="1">
      <alignment horizontal="center" vertical="center"/>
      <protection locked="0"/>
    </xf>
    <xf numFmtId="0" fontId="6" fillId="0" borderId="6" xfId="50" applyFont="1" applyFill="1" applyBorder="1" applyAlignment="1" applyProtection="1">
      <alignment horizontal="center" vertical="center"/>
      <protection locked="0"/>
    </xf>
    <xf numFmtId="179" fontId="9" fillId="0" borderId="28" xfId="0" applyNumberFormat="1" applyFont="1" applyFill="1" applyBorder="1" applyAlignment="1" applyProtection="1">
      <alignment horizontal="left" vertical="center" wrapText="1" readingOrder="1"/>
      <protection locked="0"/>
    </xf>
    <xf numFmtId="0" fontId="6" fillId="0" borderId="7" xfId="50" applyFont="1" applyFill="1" applyBorder="1" applyAlignment="1" applyProtection="1">
      <alignment horizontal="left" vertical="center"/>
    </xf>
    <xf numFmtId="0" fontId="1" fillId="0" borderId="3" xfId="50" applyFont="1" applyFill="1" applyBorder="1" applyAlignment="1" applyProtection="1">
      <alignment horizontal="left" vertical="center"/>
      <protection locked="0"/>
    </xf>
    <xf numFmtId="0" fontId="1" fillId="0" borderId="4" xfId="50" applyFont="1" applyFill="1" applyBorder="1" applyAlignment="1" applyProtection="1">
      <alignment horizontal="left" vertical="center"/>
      <protection locked="0"/>
    </xf>
    <xf numFmtId="180" fontId="6" fillId="0" borderId="7" xfId="50" applyNumberFormat="1" applyFont="1" applyFill="1" applyBorder="1" applyAlignment="1" applyProtection="1">
      <alignment horizontal="right" vertical="center"/>
      <protection locked="0"/>
    </xf>
    <xf numFmtId="0" fontId="6" fillId="0" borderId="4" xfId="50" applyFont="1" applyFill="1" applyBorder="1" applyAlignment="1" applyProtection="1">
      <alignment horizontal="center" vertical="center"/>
      <protection locked="0"/>
    </xf>
    <xf numFmtId="0" fontId="6" fillId="0" borderId="2" xfId="50" applyFont="1" applyFill="1" applyBorder="1" applyAlignment="1" applyProtection="1">
      <alignment horizontal="center" vertical="center" wrapText="1"/>
      <protection locked="0"/>
    </xf>
    <xf numFmtId="180" fontId="6" fillId="0" borderId="7" xfId="50" applyNumberFormat="1" applyFont="1" applyFill="1" applyBorder="1" applyAlignment="1" applyProtection="1">
      <alignment horizontal="right" vertical="center"/>
    </xf>
    <xf numFmtId="177" fontId="2" fillId="0" borderId="0" xfId="50" applyNumberFormat="1" applyFont="1" applyFill="1" applyBorder="1" applyAlignment="1" applyProtection="1">
      <alignment vertical="center"/>
    </xf>
    <xf numFmtId="0" fontId="6" fillId="0" borderId="4" xfId="50" applyFont="1" applyFill="1" applyBorder="1" applyAlignment="1" applyProtection="1">
      <alignment horizontal="center" vertical="center" wrapText="1"/>
      <protection locked="0"/>
    </xf>
    <xf numFmtId="0" fontId="1" fillId="0" borderId="0" xfId="50" applyFont="1" applyFill="1" applyBorder="1" applyAlignment="1" applyProtection="1">
      <alignment horizontal="center"/>
    </xf>
    <xf numFmtId="0" fontId="13" fillId="0" borderId="0" xfId="50" applyFont="1" applyFill="1" applyBorder="1" applyAlignment="1" applyProtection="1">
      <alignment vertical="center"/>
    </xf>
    <xf numFmtId="0" fontId="14" fillId="0" borderId="0" xfId="50" applyFont="1" applyFill="1" applyBorder="1" applyAlignment="1" applyProtection="1">
      <alignment horizontal="center" wrapText="1"/>
    </xf>
    <xf numFmtId="0" fontId="14" fillId="0" borderId="0" xfId="50" applyFont="1" applyFill="1" applyBorder="1" applyAlignment="1" applyProtection="1">
      <alignment wrapText="1"/>
    </xf>
    <xf numFmtId="0" fontId="14" fillId="0" borderId="0" xfId="50" applyFont="1" applyFill="1" applyBorder="1" applyAlignment="1" applyProtection="1"/>
    <xf numFmtId="0" fontId="3"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15" fillId="0" borderId="0" xfId="50" applyFont="1" applyFill="1" applyBorder="1" applyAlignment="1" applyProtection="1">
      <alignment horizontal="center" vertical="center" wrapText="1"/>
    </xf>
    <xf numFmtId="0" fontId="1" fillId="0" borderId="0" xfId="50" applyFont="1" applyFill="1" applyBorder="1" applyAlignment="1" applyProtection="1">
      <alignment horizontal="center" wrapText="1"/>
    </xf>
    <xf numFmtId="0" fontId="1" fillId="0" borderId="7" xfId="50" applyFont="1" applyFill="1" applyBorder="1" applyAlignment="1" applyProtection="1">
      <alignment horizontal="center" vertical="center" wrapText="1"/>
    </xf>
    <xf numFmtId="0" fontId="1" fillId="0" borderId="2" xfId="50" applyFont="1" applyFill="1" applyBorder="1" applyAlignment="1" applyProtection="1">
      <alignment horizontal="center" vertical="center" wrapText="1"/>
    </xf>
    <xf numFmtId="4" fontId="6" fillId="0" borderId="7" xfId="50" applyNumberFormat="1" applyFont="1" applyFill="1" applyBorder="1" applyAlignment="1" applyProtection="1">
      <alignment horizontal="right" vertical="center"/>
    </xf>
    <xf numFmtId="4" fontId="1" fillId="0" borderId="2" xfId="50" applyNumberFormat="1" applyFont="1" applyFill="1" applyBorder="1" applyAlignment="1" applyProtection="1">
      <alignment horizontal="right" vertical="center"/>
    </xf>
    <xf numFmtId="0" fontId="1" fillId="0" borderId="0" xfId="50" applyFont="1" applyFill="1" applyBorder="1" applyAlignment="1" applyProtection="1">
      <alignment horizontal="left"/>
    </xf>
    <xf numFmtId="0" fontId="7" fillId="0" borderId="0" xfId="50" applyFont="1" applyFill="1" applyBorder="1" applyAlignment="1" applyProtection="1">
      <alignment horizontal="center" wrapText="1"/>
    </xf>
    <xf numFmtId="0" fontId="7" fillId="0" borderId="0" xfId="50" applyFont="1" applyFill="1" applyBorder="1" applyAlignment="1" applyProtection="1">
      <alignment wrapText="1"/>
    </xf>
    <xf numFmtId="0" fontId="3" fillId="0" borderId="0" xfId="50" applyFont="1" applyFill="1" applyBorder="1" applyAlignment="1" applyProtection="1">
      <alignment vertical="top"/>
    </xf>
    <xf numFmtId="49" fontId="6" fillId="0" borderId="2" xfId="50" applyNumberFormat="1" applyFont="1" applyFill="1" applyBorder="1" applyAlignment="1" applyProtection="1">
      <alignment horizontal="center" vertical="center" wrapText="1"/>
    </xf>
    <xf numFmtId="49" fontId="6" fillId="0" borderId="4" xfId="50" applyNumberFormat="1" applyFont="1" applyFill="1" applyBorder="1" applyAlignment="1" applyProtection="1">
      <alignment horizontal="center" vertical="center" wrapText="1"/>
    </xf>
    <xf numFmtId="49" fontId="6" fillId="0" borderId="7" xfId="50" applyNumberFormat="1" applyFont="1" applyFill="1" applyBorder="1" applyAlignment="1" applyProtection="1">
      <alignment horizontal="center" vertical="center"/>
    </xf>
    <xf numFmtId="0" fontId="1" fillId="0" borderId="7" xfId="50" applyFont="1" applyFill="1" applyBorder="1" applyAlignment="1" applyProtection="1">
      <alignment horizontal="left" vertical="center" wrapText="1"/>
    </xf>
    <xf numFmtId="177" fontId="1" fillId="0" borderId="7" xfId="50" applyNumberFormat="1" applyFont="1" applyFill="1" applyBorder="1" applyAlignment="1" applyProtection="1">
      <alignment horizontal="right" vertical="center" wrapText="1"/>
    </xf>
    <xf numFmtId="0" fontId="6" fillId="0" borderId="4" xfId="50" applyFont="1" applyFill="1" applyBorder="1" applyAlignment="1" applyProtection="1">
      <alignment horizontal="left" vertical="center" wrapText="1"/>
    </xf>
    <xf numFmtId="0" fontId="1" fillId="0" borderId="4" xfId="50" applyFont="1" applyFill="1" applyBorder="1" applyAlignment="1" applyProtection="1">
      <alignment horizontal="center" vertical="center"/>
    </xf>
    <xf numFmtId="0" fontId="2" fillId="0" borderId="0" xfId="50" applyFont="1" applyFill="1" applyBorder="1" applyAlignment="1" applyProtection="1">
      <alignment vertical="top"/>
      <protection locked="0"/>
    </xf>
    <xf numFmtId="0" fontId="16" fillId="0" borderId="0" xfId="50" applyFont="1" applyFill="1" applyBorder="1" applyAlignment="1" applyProtection="1">
      <alignment horizontal="center" vertical="center"/>
    </xf>
    <xf numFmtId="0" fontId="17" fillId="0" borderId="0" xfId="50" applyFont="1" applyFill="1" applyBorder="1" applyAlignment="1" applyProtection="1">
      <alignment horizontal="center" vertical="center"/>
    </xf>
    <xf numFmtId="0" fontId="6" fillId="0" borderId="7" xfId="50" applyFont="1" applyFill="1" applyBorder="1" applyAlignment="1" applyProtection="1">
      <alignment vertical="center"/>
    </xf>
    <xf numFmtId="0" fontId="6" fillId="0" borderId="7" xfId="50" applyFont="1" applyFill="1" applyBorder="1" applyAlignment="1" applyProtection="1">
      <alignment horizontal="left" vertical="center"/>
      <protection locked="0"/>
    </xf>
    <xf numFmtId="4" fontId="6" fillId="0" borderId="7" xfId="50" applyNumberFormat="1" applyFont="1" applyFill="1" applyBorder="1" applyAlignment="1" applyProtection="1">
      <alignment horizontal="right" vertical="center"/>
      <protection locked="0"/>
    </xf>
    <xf numFmtId="0" fontId="17" fillId="0" borderId="7" xfId="50" applyFont="1" applyFill="1" applyBorder="1" applyAlignment="1" applyProtection="1">
      <alignment horizontal="center" vertical="center"/>
    </xf>
    <xf numFmtId="0" fontId="17" fillId="0" borderId="7" xfId="50" applyFont="1" applyFill="1" applyBorder="1" applyAlignment="1" applyProtection="1">
      <alignment horizontal="right" vertical="center"/>
    </xf>
    <xf numFmtId="0" fontId="17" fillId="0" borderId="7" xfId="50" applyFont="1" applyFill="1" applyBorder="1" applyAlignment="1" applyProtection="1">
      <alignment horizontal="center" vertical="center"/>
      <protection locked="0"/>
    </xf>
    <xf numFmtId="0" fontId="7" fillId="0" borderId="0" xfId="50" applyFont="1" applyFill="1" applyAlignment="1" applyProtection="1">
      <alignment horizontal="center" vertical="center"/>
    </xf>
    <xf numFmtId="0" fontId="2" fillId="0" borderId="0" xfId="50" applyFont="1" applyFill="1" applyBorder="1" applyAlignment="1" applyProtection="1">
      <alignment horizontal="center" vertical="center"/>
    </xf>
    <xf numFmtId="0" fontId="7" fillId="0" borderId="0" xfId="50" applyFont="1" applyFill="1" applyBorder="1" applyAlignment="1" applyProtection="1">
      <alignment vertical="center"/>
    </xf>
    <xf numFmtId="0" fontId="7" fillId="0" borderId="0" xfId="50" applyFont="1" applyFill="1" applyBorder="1" applyAlignment="1" applyProtection="1">
      <alignment horizontal="center"/>
    </xf>
    <xf numFmtId="0" fontId="6" fillId="0" borderId="0" xfId="50" applyFont="1" applyFill="1" applyBorder="1" applyAlignment="1" applyProtection="1">
      <alignment horizontal="left" vertical="center" wrapText="1"/>
      <protection locked="0"/>
    </xf>
    <xf numFmtId="0" fontId="1" fillId="0" borderId="1" xfId="50" applyFont="1" applyFill="1" applyBorder="1" applyAlignment="1" applyProtection="1">
      <alignment horizontal="center" vertical="center" wrapText="1"/>
    </xf>
    <xf numFmtId="0" fontId="6" fillId="0" borderId="1" xfId="50" applyFont="1" applyFill="1" applyBorder="1" applyAlignment="1" applyProtection="1">
      <alignment horizontal="left" vertical="center" wrapText="1"/>
    </xf>
    <xf numFmtId="177" fontId="6" fillId="0" borderId="7" xfId="50" applyNumberFormat="1" applyFont="1" applyFill="1" applyBorder="1" applyAlignment="1" applyProtection="1">
      <alignment horizontal="right" vertical="center"/>
      <protection locked="0"/>
    </xf>
    <xf numFmtId="177" fontId="6" fillId="0" borderId="7" xfId="50" applyNumberFormat="1" applyFont="1" applyFill="1" applyBorder="1" applyAlignment="1" applyProtection="1">
      <alignment horizontal="right" vertical="center"/>
    </xf>
    <xf numFmtId="0" fontId="6" fillId="0" borderId="2" xfId="50" applyFont="1" applyFill="1" applyBorder="1" applyAlignment="1" applyProtection="1">
      <alignment horizontal="left" vertical="center" wrapText="1"/>
    </xf>
    <xf numFmtId="0" fontId="1" fillId="0" borderId="11" xfId="50" applyFont="1" applyFill="1" applyBorder="1" applyAlignment="1" applyProtection="1">
      <alignment horizontal="center" vertical="center" wrapText="1"/>
    </xf>
    <xf numFmtId="0" fontId="7" fillId="0" borderId="0" xfId="50" applyFont="1" applyFill="1" applyBorder="1" applyAlignment="1" applyProtection="1"/>
    <xf numFmtId="0" fontId="7" fillId="0" borderId="0" xfId="50" applyFont="1" applyFill="1" applyBorder="1" applyAlignment="1" applyProtection="1">
      <alignment horizontal="center" vertical="top"/>
      <protection locked="0"/>
    </xf>
    <xf numFmtId="0" fontId="8" fillId="0" borderId="0" xfId="50" applyFont="1" applyFill="1" applyBorder="1" applyAlignment="1" applyProtection="1">
      <alignment horizontal="center" vertical="center"/>
      <protection locked="0"/>
    </xf>
    <xf numFmtId="0" fontId="1" fillId="0" borderId="1"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xf>
    <xf numFmtId="0" fontId="1" fillId="0" borderId="5"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wrapText="1"/>
    </xf>
    <xf numFmtId="3" fontId="6" fillId="0" borderId="2" xfId="50" applyNumberFormat="1" applyFont="1" applyFill="1" applyBorder="1" applyAlignment="1" applyProtection="1">
      <alignment horizontal="center" vertical="center"/>
    </xf>
    <xf numFmtId="3" fontId="6" fillId="0" borderId="7" xfId="50" applyNumberFormat="1" applyFont="1" applyFill="1" applyBorder="1" applyAlignment="1" applyProtection="1">
      <alignment horizontal="center" vertical="center"/>
    </xf>
    <xf numFmtId="0" fontId="6" fillId="0" borderId="4" xfId="50" applyFont="1" applyFill="1" applyBorder="1" applyAlignment="1" applyProtection="1">
      <alignment horizontal="right" vertical="center"/>
      <protection locked="0"/>
    </xf>
    <xf numFmtId="181" fontId="7" fillId="0" borderId="0" xfId="50" applyNumberFormat="1" applyFont="1" applyFill="1" applyBorder="1" applyAlignment="1" applyProtection="1">
      <alignment horizontal="center"/>
    </xf>
    <xf numFmtId="0" fontId="1" fillId="0" borderId="4" xfId="50" applyFont="1" applyFill="1" applyBorder="1" applyAlignment="1" applyProtection="1">
      <alignment horizontal="center" vertical="center" wrapText="1"/>
    </xf>
    <xf numFmtId="0" fontId="1" fillId="0" borderId="15" xfId="50"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wrapText="1"/>
      <protection locked="0"/>
    </xf>
    <xf numFmtId="3" fontId="6" fillId="0" borderId="2" xfId="50" applyNumberFormat="1"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center" vertical="center" wrapText="1"/>
    </xf>
    <xf numFmtId="3" fontId="6" fillId="0" borderId="6" xfId="50" applyNumberFormat="1" applyFont="1" applyFill="1" applyBorder="1" applyAlignment="1" applyProtection="1">
      <alignment horizontal="center" vertical="center"/>
      <protection locked="0"/>
    </xf>
    <xf numFmtId="3" fontId="6" fillId="0" borderId="11" xfId="50" applyNumberFormat="1" applyFont="1" applyFill="1" applyBorder="1" applyAlignment="1" applyProtection="1">
      <alignment horizontal="center" vertical="center"/>
      <protection locked="0"/>
    </xf>
    <xf numFmtId="3" fontId="6" fillId="0" borderId="11" xfId="50" applyNumberFormat="1" applyFont="1" applyFill="1" applyBorder="1" applyAlignment="1" applyProtection="1">
      <alignment horizontal="center" vertical="center"/>
    </xf>
    <xf numFmtId="0" fontId="6" fillId="0" borderId="6" xfId="50" applyFont="1" applyFill="1" applyBorder="1" applyAlignment="1" applyProtection="1">
      <alignment horizontal="right" vertical="center"/>
      <protection locked="0"/>
    </xf>
    <xf numFmtId="0" fontId="18" fillId="0" borderId="0" xfId="50" applyFont="1" applyFill="1" applyBorder="1" applyAlignment="1" applyProtection="1"/>
    <xf numFmtId="0" fontId="5" fillId="0" borderId="0" xfId="50" applyFont="1" applyFill="1" applyBorder="1" applyAlignment="1" applyProtection="1">
      <alignment horizontal="center" vertical="top"/>
    </xf>
    <xf numFmtId="0" fontId="17" fillId="0" borderId="0" xfId="50" applyFont="1" applyFill="1" applyBorder="1" applyAlignment="1" applyProtection="1">
      <alignment vertical="center"/>
    </xf>
    <xf numFmtId="0" fontId="19" fillId="3" borderId="0" xfId="51" applyFont="1" applyFill="1" applyAlignment="1">
      <alignment horizontal="center" vertical="center"/>
    </xf>
    <xf numFmtId="0" fontId="20" fillId="3" borderId="0" xfId="49" applyFont="1" applyFill="1" applyAlignment="1">
      <alignment horizontal="left" vertical="top" wrapText="1"/>
    </xf>
    <xf numFmtId="0" fontId="6" fillId="0" borderId="6" xfId="50" applyFont="1" applyFill="1" applyBorder="1" applyAlignment="1" applyProtection="1">
      <alignment horizontal="left" vertical="center"/>
      <protection locked="0"/>
    </xf>
    <xf numFmtId="4" fontId="6" fillId="0" borderId="14" xfId="50" applyNumberFormat="1" applyFont="1" applyFill="1" applyBorder="1" applyAlignment="1" applyProtection="1">
      <alignment horizontal="right" vertical="center"/>
      <protection locked="0"/>
    </xf>
    <xf numFmtId="0" fontId="17" fillId="0" borderId="1" xfId="50" applyFont="1" applyFill="1" applyBorder="1" applyAlignment="1" applyProtection="1">
      <alignment horizontal="right" vertical="center"/>
    </xf>
    <xf numFmtId="0" fontId="17" fillId="0" borderId="6" xfId="50" applyFont="1" applyFill="1" applyBorder="1" applyAlignment="1" applyProtection="1">
      <alignment horizontal="center" vertical="center"/>
    </xf>
    <xf numFmtId="4" fontId="17" fillId="0" borderId="14" xfId="50" applyNumberFormat="1" applyFont="1" applyFill="1" applyBorder="1" applyAlignment="1" applyProtection="1">
      <alignment horizontal="right" vertical="center"/>
    </xf>
    <xf numFmtId="0" fontId="17" fillId="0" borderId="2" xfId="50" applyFont="1" applyFill="1" applyBorder="1" applyAlignment="1" applyProtection="1">
      <alignment horizontal="center" vertical="center"/>
    </xf>
    <xf numFmtId="4" fontId="17" fillId="0" borderId="8" xfId="50" applyNumberFormat="1" applyFont="1" applyFill="1" applyBorder="1" applyAlignment="1" applyProtection="1">
      <alignment horizontal="right" vertical="center"/>
    </xf>
    <xf numFmtId="0" fontId="6" fillId="0" borderId="6" xfId="50" applyFont="1" applyFill="1" applyBorder="1" applyAlignment="1" applyProtection="1">
      <alignment horizontal="left" vertical="center"/>
    </xf>
    <xf numFmtId="4" fontId="6" fillId="0" borderId="14" xfId="50" applyNumberFormat="1" applyFont="1" applyFill="1" applyBorder="1" applyAlignment="1" applyProtection="1">
      <alignment horizontal="right" vertical="center"/>
    </xf>
    <xf numFmtId="0" fontId="6" fillId="0" borderId="2" xfId="50" applyFont="1" applyFill="1" applyBorder="1" applyAlignment="1" applyProtection="1">
      <alignment horizontal="left" vertical="center"/>
    </xf>
    <xf numFmtId="0" fontId="6" fillId="0" borderId="8" xfId="50" applyFont="1" applyFill="1" applyBorder="1" applyAlignment="1" applyProtection="1">
      <alignment horizontal="right" vertical="center"/>
    </xf>
    <xf numFmtId="0" fontId="17" fillId="0" borderId="6" xfId="50" applyFont="1" applyFill="1" applyBorder="1" applyAlignment="1" applyProtection="1">
      <alignment horizontal="center" vertical="center"/>
      <protection locked="0"/>
    </xf>
    <xf numFmtId="0" fontId="1" fillId="0" borderId="7" xfId="50" applyFont="1" applyFill="1" applyBorder="1" applyAlignment="1" applyProtection="1" quotePrefix="1">
      <alignment horizontal="left" vertical="center" wrapText="1"/>
      <protection locked="0"/>
    </xf>
    <xf numFmtId="0" fontId="6" fillId="0" borderId="16" xfId="50" applyFont="1" applyFill="1" applyBorder="1" applyAlignment="1" applyProtection="1" quotePrefix="1">
      <alignment horizontal="center" vertical="center" wrapText="1"/>
    </xf>
    <xf numFmtId="0" fontId="6" fillId="0" borderId="16" xfId="50" applyFont="1" applyFill="1" applyBorder="1" applyAlignment="1" applyProtection="1" quotePrefix="1">
      <alignment horizontal="center" vertical="center" wrapText="1"/>
      <protection locked="0"/>
    </xf>
    <xf numFmtId="49" fontId="9" fillId="0" borderId="8" xfId="52" applyNumberFormat="1" applyFont="1" applyFill="1" applyBorder="1" applyAlignment="1" quotePrefix="1">
      <alignment horizontal="left" vertical="center" wrapText="1"/>
    </xf>
    <xf numFmtId="0" fontId="1" fillId="0" borderId="16" xfId="50" applyFont="1" applyFill="1" applyBorder="1" applyAlignment="1" applyProtection="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Normal" xfId="50"/>
    <cellStyle name="常规_04-分类改革-预算表" xfId="51"/>
    <cellStyle name="常规 3" xfId="52"/>
    <cellStyle name="常规 5" xfId="53"/>
    <cellStyle name="常规 3 3"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K32"/>
  <sheetViews>
    <sheetView workbookViewId="0">
      <selection activeCell="B19" sqref="B19"/>
    </sheetView>
  </sheetViews>
  <sheetFormatPr defaultColWidth="8" defaultRowHeight="14.25" customHeight="1"/>
  <cols>
    <col min="1" max="1" width="32.4" style="3" customWidth="1"/>
    <col min="2" max="4" width="34.2181818181818" style="3" customWidth="1"/>
    <col min="5" max="5" width="8" style="41" customWidth="1"/>
    <col min="6" max="11" width="10.3636363636364" style="41" hidden="1" customWidth="1"/>
    <col min="12" max="16384" width="8" style="41"/>
  </cols>
  <sheetData>
    <row r="1" ht="13.5" customHeight="1" spans="1:4">
      <c r="A1" s="260" t="s">
        <v>0</v>
      </c>
      <c r="B1" s="5"/>
      <c r="C1" s="5"/>
      <c r="D1" s="110" t="s">
        <v>1</v>
      </c>
    </row>
    <row r="2" ht="36" customHeight="1" spans="1:4">
      <c r="A2" s="57" t="s">
        <v>2</v>
      </c>
      <c r="B2" s="261"/>
      <c r="C2" s="261"/>
      <c r="D2" s="261"/>
    </row>
    <row r="3" ht="21" customHeight="1" spans="1:11">
      <c r="A3" s="79" t="s">
        <v>3</v>
      </c>
      <c r="B3" s="79"/>
      <c r="C3" s="262"/>
      <c r="D3" s="110" t="s">
        <v>4</v>
      </c>
      <c r="F3" s="263" t="s">
        <v>5</v>
      </c>
      <c r="G3" s="263"/>
      <c r="H3" s="263"/>
      <c r="I3" s="263"/>
      <c r="J3" s="263"/>
      <c r="K3" s="263"/>
    </row>
    <row r="4" ht="19.5" customHeight="1" spans="1:11">
      <c r="A4" s="14" t="s">
        <v>6</v>
      </c>
      <c r="B4" s="16"/>
      <c r="C4" s="14" t="s">
        <v>7</v>
      </c>
      <c r="D4" s="16"/>
      <c r="F4" s="264" t="s">
        <v>8</v>
      </c>
      <c r="G4" s="264"/>
      <c r="H4" s="264"/>
      <c r="I4" s="264"/>
      <c r="J4" s="264"/>
      <c r="K4" s="264"/>
    </row>
    <row r="5" ht="19.5" customHeight="1" spans="1:11">
      <c r="A5" s="19" t="s">
        <v>9</v>
      </c>
      <c r="B5" s="19" t="s">
        <v>10</v>
      </c>
      <c r="C5" s="19" t="s">
        <v>11</v>
      </c>
      <c r="D5" s="19" t="s">
        <v>10</v>
      </c>
      <c r="F5" s="264"/>
      <c r="G5" s="264"/>
      <c r="H5" s="264"/>
      <c r="I5" s="264"/>
      <c r="J5" s="264"/>
      <c r="K5" s="264"/>
    </row>
    <row r="6" ht="19.5" customHeight="1" spans="1:11">
      <c r="A6" s="22"/>
      <c r="B6" s="22"/>
      <c r="C6" s="22"/>
      <c r="D6" s="22"/>
      <c r="F6" s="264"/>
      <c r="G6" s="264"/>
      <c r="H6" s="264"/>
      <c r="I6" s="264"/>
      <c r="J6" s="264"/>
      <c r="K6" s="264"/>
    </row>
    <row r="7" ht="20.25" customHeight="1" spans="1:11">
      <c r="A7" s="184" t="s">
        <v>12</v>
      </c>
      <c r="B7" s="204">
        <v>30000000</v>
      </c>
      <c r="C7" s="184" t="s">
        <v>13</v>
      </c>
      <c r="D7" s="204">
        <v>30000000</v>
      </c>
      <c r="F7" s="264"/>
      <c r="G7" s="264"/>
      <c r="H7" s="264"/>
      <c r="I7" s="264"/>
      <c r="J7" s="264"/>
      <c r="K7" s="264"/>
    </row>
    <row r="8" ht="20.25" customHeight="1" spans="1:11">
      <c r="A8" s="184" t="s">
        <v>14</v>
      </c>
      <c r="B8" s="204"/>
      <c r="C8" s="184" t="s">
        <v>15</v>
      </c>
      <c r="D8" s="52"/>
      <c r="F8" s="264"/>
      <c r="G8" s="264"/>
      <c r="H8" s="264"/>
      <c r="I8" s="264"/>
      <c r="J8" s="264"/>
      <c r="K8" s="264"/>
    </row>
    <row r="9" ht="20.25" customHeight="1" spans="1:11">
      <c r="A9" s="184" t="s">
        <v>16</v>
      </c>
      <c r="B9" s="204"/>
      <c r="C9" s="184" t="s">
        <v>17</v>
      </c>
      <c r="D9" s="52"/>
      <c r="F9" s="264"/>
      <c r="G9" s="264"/>
      <c r="H9" s="264"/>
      <c r="I9" s="264"/>
      <c r="J9" s="264"/>
      <c r="K9" s="264"/>
    </row>
    <row r="10" ht="20.25" customHeight="1" spans="1:11">
      <c r="A10" s="184" t="s">
        <v>18</v>
      </c>
      <c r="B10" s="222"/>
      <c r="C10" s="184" t="s">
        <v>19</v>
      </c>
      <c r="D10" s="52"/>
      <c r="F10" s="264"/>
      <c r="G10" s="264"/>
      <c r="H10" s="264"/>
      <c r="I10" s="264"/>
      <c r="J10" s="264"/>
      <c r="K10" s="264"/>
    </row>
    <row r="11" ht="21.75" customHeight="1" spans="1:11">
      <c r="A11" s="221" t="s">
        <v>20</v>
      </c>
      <c r="B11" s="204"/>
      <c r="C11" s="184" t="s">
        <v>21</v>
      </c>
      <c r="D11" s="52"/>
      <c r="F11" s="264"/>
      <c r="G11" s="264"/>
      <c r="H11" s="264"/>
      <c r="I11" s="264"/>
      <c r="J11" s="264"/>
      <c r="K11" s="264"/>
    </row>
    <row r="12" ht="20.25" customHeight="1" spans="1:11">
      <c r="A12" s="221" t="s">
        <v>22</v>
      </c>
      <c r="B12" s="222"/>
      <c r="C12" s="184" t="s">
        <v>23</v>
      </c>
      <c r="D12" s="52"/>
      <c r="F12" s="264"/>
      <c r="G12" s="264"/>
      <c r="H12" s="264"/>
      <c r="I12" s="264"/>
      <c r="J12" s="264"/>
      <c r="K12" s="264"/>
    </row>
    <row r="13" ht="20.25" customHeight="1" spans="1:11">
      <c r="A13" s="221" t="s">
        <v>24</v>
      </c>
      <c r="B13" s="222"/>
      <c r="C13" s="184" t="s">
        <v>25</v>
      </c>
      <c r="D13" s="52"/>
      <c r="F13" s="264"/>
      <c r="G13" s="264"/>
      <c r="H13" s="264"/>
      <c r="I13" s="264"/>
      <c r="J13" s="264"/>
      <c r="K13" s="264"/>
    </row>
    <row r="14" ht="20.25" customHeight="1" spans="1:11">
      <c r="A14" s="221" t="s">
        <v>26</v>
      </c>
      <c r="B14" s="222"/>
      <c r="C14" s="184" t="s">
        <v>27</v>
      </c>
      <c r="D14" s="52"/>
      <c r="F14" s="264"/>
      <c r="G14" s="264"/>
      <c r="H14" s="264"/>
      <c r="I14" s="264"/>
      <c r="J14" s="264"/>
      <c r="K14" s="264"/>
    </row>
    <row r="15" ht="21" customHeight="1" spans="1:11">
      <c r="A15" s="265" t="s">
        <v>28</v>
      </c>
      <c r="B15" s="222"/>
      <c r="C15" s="184" t="s">
        <v>29</v>
      </c>
      <c r="D15" s="224"/>
      <c r="F15" s="264"/>
      <c r="G15" s="264"/>
      <c r="H15" s="264"/>
      <c r="I15" s="264"/>
      <c r="J15" s="264"/>
      <c r="K15" s="264"/>
    </row>
    <row r="16" ht="21" customHeight="1" spans="1:11">
      <c r="A16" s="265" t="s">
        <v>30</v>
      </c>
      <c r="B16" s="266"/>
      <c r="C16" s="184" t="s">
        <v>31</v>
      </c>
      <c r="D16" s="224"/>
      <c r="F16" s="264"/>
      <c r="G16" s="264"/>
      <c r="H16" s="264"/>
      <c r="I16" s="264"/>
      <c r="J16" s="264"/>
      <c r="K16" s="264"/>
    </row>
    <row r="17" ht="21" customHeight="1" spans="1:11">
      <c r="A17" s="265" t="s">
        <v>32</v>
      </c>
      <c r="B17" s="266"/>
      <c r="C17" s="184" t="s">
        <v>33</v>
      </c>
      <c r="D17" s="224"/>
      <c r="F17" s="264"/>
      <c r="G17" s="264"/>
      <c r="H17" s="264"/>
      <c r="I17" s="264"/>
      <c r="J17" s="264"/>
      <c r="K17" s="264"/>
    </row>
    <row r="18" s="41" customFormat="1" ht="21" customHeight="1" spans="1:11">
      <c r="A18" s="265"/>
      <c r="B18" s="266"/>
      <c r="C18" s="184" t="s">
        <v>34</v>
      </c>
      <c r="D18" s="224"/>
      <c r="F18" s="264"/>
      <c r="G18" s="264"/>
      <c r="H18" s="264"/>
      <c r="I18" s="264"/>
      <c r="J18" s="264"/>
      <c r="K18" s="264"/>
    </row>
    <row r="19" s="41" customFormat="1" ht="21" customHeight="1" spans="1:11">
      <c r="A19" s="265"/>
      <c r="B19" s="266"/>
      <c r="C19" s="184" t="s">
        <v>35</v>
      </c>
      <c r="D19" s="224"/>
      <c r="F19" s="264"/>
      <c r="G19" s="264"/>
      <c r="H19" s="264"/>
      <c r="I19" s="264"/>
      <c r="J19" s="264"/>
      <c r="K19" s="264"/>
    </row>
    <row r="20" s="41" customFormat="1" ht="21" customHeight="1" spans="1:11">
      <c r="A20" s="265"/>
      <c r="B20" s="266"/>
      <c r="C20" s="184" t="s">
        <v>36</v>
      </c>
      <c r="D20" s="224"/>
      <c r="F20" s="264"/>
      <c r="G20" s="264"/>
      <c r="H20" s="264"/>
      <c r="I20" s="264"/>
      <c r="J20" s="264"/>
      <c r="K20" s="264"/>
    </row>
    <row r="21" s="41" customFormat="1" ht="21" customHeight="1" spans="1:11">
      <c r="A21" s="265"/>
      <c r="B21" s="266"/>
      <c r="C21" s="184" t="s">
        <v>37</v>
      </c>
      <c r="D21" s="224"/>
      <c r="F21" s="264"/>
      <c r="G21" s="264"/>
      <c r="H21" s="264"/>
      <c r="I21" s="264"/>
      <c r="J21" s="264"/>
      <c r="K21" s="264"/>
    </row>
    <row r="22" s="41" customFormat="1" ht="21" customHeight="1" spans="1:11">
      <c r="A22" s="265"/>
      <c r="B22" s="266"/>
      <c r="C22" s="184" t="s">
        <v>38</v>
      </c>
      <c r="D22" s="224"/>
      <c r="F22" s="264"/>
      <c r="G22" s="264"/>
      <c r="H22" s="264"/>
      <c r="I22" s="264"/>
      <c r="J22" s="264"/>
      <c r="K22" s="264"/>
    </row>
    <row r="23" s="41" customFormat="1" ht="21" customHeight="1" spans="1:11">
      <c r="A23" s="265"/>
      <c r="B23" s="266"/>
      <c r="C23" s="184" t="s">
        <v>39</v>
      </c>
      <c r="D23" s="224"/>
      <c r="F23" s="264"/>
      <c r="G23" s="264"/>
      <c r="H23" s="264"/>
      <c r="I23" s="264"/>
      <c r="J23" s="264"/>
      <c r="K23" s="264"/>
    </row>
    <row r="24" s="41" customFormat="1" ht="21" customHeight="1" spans="1:11">
      <c r="A24" s="265"/>
      <c r="B24" s="266"/>
      <c r="C24" s="184" t="s">
        <v>40</v>
      </c>
      <c r="D24" s="224"/>
      <c r="F24" s="264"/>
      <c r="G24" s="264"/>
      <c r="H24" s="264"/>
      <c r="I24" s="264"/>
      <c r="J24" s="264"/>
      <c r="K24" s="264"/>
    </row>
    <row r="25" s="41" customFormat="1" ht="21" customHeight="1" spans="1:11">
      <c r="A25" s="265"/>
      <c r="B25" s="266"/>
      <c r="C25" s="184" t="s">
        <v>41</v>
      </c>
      <c r="D25" s="224"/>
      <c r="F25" s="264"/>
      <c r="G25" s="264"/>
      <c r="H25" s="264"/>
      <c r="I25" s="264"/>
      <c r="J25" s="264"/>
      <c r="K25" s="264"/>
    </row>
    <row r="26" s="41" customFormat="1" ht="21" customHeight="1" spans="1:11">
      <c r="A26" s="265"/>
      <c r="B26" s="266"/>
      <c r="C26" s="184" t="s">
        <v>42</v>
      </c>
      <c r="D26" s="224"/>
      <c r="F26" s="264"/>
      <c r="G26" s="264"/>
      <c r="H26" s="264"/>
      <c r="I26" s="264"/>
      <c r="J26" s="264"/>
      <c r="K26" s="264"/>
    </row>
    <row r="27" s="41" customFormat="1" ht="21" customHeight="1" spans="1:11">
      <c r="A27" s="265"/>
      <c r="B27" s="266"/>
      <c r="C27" s="184" t="s">
        <v>43</v>
      </c>
      <c r="D27" s="224"/>
      <c r="F27" s="264"/>
      <c r="G27" s="264"/>
      <c r="H27" s="264"/>
      <c r="I27" s="264"/>
      <c r="J27" s="264"/>
      <c r="K27" s="264"/>
    </row>
    <row r="28" s="41" customFormat="1" ht="21" customHeight="1" spans="1:11">
      <c r="A28" s="265"/>
      <c r="B28" s="266"/>
      <c r="C28" s="184" t="s">
        <v>44</v>
      </c>
      <c r="D28" s="224"/>
      <c r="F28" s="264"/>
      <c r="G28" s="264"/>
      <c r="H28" s="264"/>
      <c r="I28" s="264"/>
      <c r="J28" s="264"/>
      <c r="K28" s="264"/>
    </row>
    <row r="29" s="41" customFormat="1" ht="21" customHeight="1" spans="1:11">
      <c r="A29" s="265"/>
      <c r="B29" s="266"/>
      <c r="C29" s="184" t="s">
        <v>45</v>
      </c>
      <c r="D29" s="267"/>
      <c r="F29" s="264"/>
      <c r="G29" s="264"/>
      <c r="H29" s="264"/>
      <c r="I29" s="264"/>
      <c r="J29" s="264"/>
      <c r="K29" s="264"/>
    </row>
    <row r="30" ht="20.25" customHeight="1" spans="1:11">
      <c r="A30" s="268" t="s">
        <v>46</v>
      </c>
      <c r="B30" s="269">
        <f>B7</f>
        <v>30000000</v>
      </c>
      <c r="C30" s="270" t="s">
        <v>47</v>
      </c>
      <c r="D30" s="271">
        <f>D7</f>
        <v>30000000</v>
      </c>
      <c r="F30" s="264"/>
      <c r="G30" s="264"/>
      <c r="H30" s="264"/>
      <c r="I30" s="264"/>
      <c r="J30" s="264"/>
      <c r="K30" s="264"/>
    </row>
    <row r="31" ht="20.25" customHeight="1" spans="1:11">
      <c r="A31" s="272" t="s">
        <v>48</v>
      </c>
      <c r="B31" s="273"/>
      <c r="C31" s="274" t="s">
        <v>49</v>
      </c>
      <c r="D31" s="275" t="s">
        <v>50</v>
      </c>
      <c r="F31" s="264"/>
      <c r="G31" s="264"/>
      <c r="H31" s="264"/>
      <c r="I31" s="264"/>
      <c r="J31" s="264"/>
      <c r="K31" s="264"/>
    </row>
    <row r="32" ht="20.25" customHeight="1" spans="1:11">
      <c r="A32" s="276" t="s">
        <v>51</v>
      </c>
      <c r="B32" s="269">
        <f>B30</f>
        <v>30000000</v>
      </c>
      <c r="C32" s="270" t="s">
        <v>52</v>
      </c>
      <c r="D32" s="271">
        <f>D30</f>
        <v>30000000</v>
      </c>
      <c r="F32" s="264"/>
      <c r="G32" s="264"/>
      <c r="H32" s="264"/>
      <c r="I32" s="264"/>
      <c r="J32" s="264"/>
      <c r="K32" s="264"/>
    </row>
  </sheetData>
  <mergeCells count="9">
    <mergeCell ref="A2:D2"/>
    <mergeCell ref="F3:K3"/>
    <mergeCell ref="A4:B4"/>
    <mergeCell ref="C4:D4"/>
    <mergeCell ref="A5:A6"/>
    <mergeCell ref="B5:B6"/>
    <mergeCell ref="C5:C6"/>
    <mergeCell ref="D5:D6"/>
    <mergeCell ref="F4:K32"/>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U13"/>
  <sheetViews>
    <sheetView workbookViewId="0">
      <selection activeCell="D8" sqref="D8"/>
    </sheetView>
  </sheetViews>
  <sheetFormatPr defaultColWidth="8" defaultRowHeight="14.25" customHeight="1"/>
  <cols>
    <col min="1" max="1" width="21.1545454545455" style="3" customWidth="1"/>
    <col min="2" max="2" width="33.5727272727273" style="3" customWidth="1"/>
    <col min="3" max="3" width="17.8545454545455" style="3" customWidth="1"/>
    <col min="4" max="4" width="16" style="3" customWidth="1"/>
    <col min="5" max="5" width="15.5727272727273" style="3" customWidth="1"/>
    <col min="6" max="8" width="12.5727272727273" style="3" customWidth="1"/>
    <col min="9" max="9" width="11.7272727272727" style="41" customWidth="1"/>
    <col min="10" max="13" width="12.5727272727273" style="3" customWidth="1"/>
    <col min="14" max="14" width="12.1545454545455" style="41" customWidth="1"/>
    <col min="15" max="15" width="12.5727272727273" style="3" customWidth="1"/>
    <col min="16" max="16" width="8" style="41" customWidth="1"/>
    <col min="17" max="17" width="9.57272727272727" style="41" customWidth="1"/>
    <col min="18" max="18" width="9.72727272727273" style="41" customWidth="1"/>
    <col min="19" max="19" width="10.5727272727273" style="41" customWidth="1"/>
    <col min="20" max="21" width="10.1545454545455" style="3" customWidth="1"/>
    <col min="22" max="22" width="8" style="41" customWidth="1"/>
    <col min="23" max="16384" width="8" style="41"/>
  </cols>
  <sheetData>
    <row r="1" customHeight="1" spans="1:21">
      <c r="A1" s="5"/>
      <c r="B1" s="5"/>
      <c r="C1" s="5"/>
      <c r="D1" s="5"/>
      <c r="E1" s="5"/>
      <c r="F1" s="5"/>
      <c r="G1" s="5"/>
      <c r="H1" s="5"/>
      <c r="I1" s="77"/>
      <c r="J1" s="5"/>
      <c r="K1" s="5"/>
      <c r="L1" s="5"/>
      <c r="M1" s="5"/>
      <c r="N1" s="77"/>
      <c r="O1" s="5"/>
      <c r="P1" s="77"/>
      <c r="Q1" s="77"/>
      <c r="R1" s="77"/>
      <c r="S1" s="77"/>
      <c r="T1" s="102" t="s">
        <v>53</v>
      </c>
      <c r="U1" s="6" t="s">
        <v>53</v>
      </c>
    </row>
    <row r="2" ht="36" customHeight="1" spans="1:21">
      <c r="A2" s="239" t="s">
        <v>54</v>
      </c>
      <c r="B2" s="7"/>
      <c r="C2" s="7"/>
      <c r="D2" s="7"/>
      <c r="E2" s="7"/>
      <c r="F2" s="7"/>
      <c r="G2" s="7"/>
      <c r="H2" s="7"/>
      <c r="I2" s="58"/>
      <c r="J2" s="7"/>
      <c r="K2" s="7"/>
      <c r="L2" s="7"/>
      <c r="M2" s="7"/>
      <c r="N2" s="58"/>
      <c r="O2" s="7"/>
      <c r="P2" s="58"/>
      <c r="Q2" s="58"/>
      <c r="R2" s="58"/>
      <c r="S2" s="58"/>
      <c r="T2" s="7"/>
      <c r="U2" s="58"/>
    </row>
    <row r="3" ht="20.25" customHeight="1" spans="1:21">
      <c r="A3" s="9" t="s">
        <v>3</v>
      </c>
      <c r="B3" s="10"/>
      <c r="C3" s="10"/>
      <c r="D3" s="10"/>
      <c r="E3" s="10"/>
      <c r="F3" s="10"/>
      <c r="G3" s="10"/>
      <c r="H3" s="10"/>
      <c r="I3" s="80"/>
      <c r="J3" s="10"/>
      <c r="K3" s="10"/>
      <c r="L3" s="10"/>
      <c r="M3" s="10"/>
      <c r="N3" s="80"/>
      <c r="O3" s="10"/>
      <c r="P3" s="80"/>
      <c r="Q3" s="80"/>
      <c r="R3" s="80"/>
      <c r="S3" s="80"/>
      <c r="T3" s="102" t="s">
        <v>4</v>
      </c>
      <c r="U3" s="11" t="s">
        <v>55</v>
      </c>
    </row>
    <row r="4" ht="18.75" customHeight="1" spans="1:21">
      <c r="A4" s="240" t="s">
        <v>56</v>
      </c>
      <c r="B4" s="241" t="s">
        <v>57</v>
      </c>
      <c r="C4" s="241" t="s">
        <v>58</v>
      </c>
      <c r="D4" s="242" t="s">
        <v>59</v>
      </c>
      <c r="E4" s="243"/>
      <c r="F4" s="243"/>
      <c r="G4" s="243"/>
      <c r="H4" s="243"/>
      <c r="I4" s="129"/>
      <c r="J4" s="243"/>
      <c r="K4" s="243"/>
      <c r="L4" s="243"/>
      <c r="M4" s="243"/>
      <c r="N4" s="129"/>
      <c r="O4" s="250"/>
      <c r="P4" s="242" t="s">
        <v>48</v>
      </c>
      <c r="Q4" s="242"/>
      <c r="R4" s="242"/>
      <c r="S4" s="242"/>
      <c r="T4" s="243"/>
      <c r="U4" s="254"/>
    </row>
    <row r="5" ht="24.75" customHeight="1" spans="1:21">
      <c r="A5" s="244"/>
      <c r="B5" s="245"/>
      <c r="C5" s="245"/>
      <c r="D5" s="245" t="s">
        <v>60</v>
      </c>
      <c r="E5" s="245" t="s">
        <v>61</v>
      </c>
      <c r="F5" s="245" t="s">
        <v>62</v>
      </c>
      <c r="G5" s="245" t="s">
        <v>63</v>
      </c>
      <c r="H5" s="245" t="s">
        <v>64</v>
      </c>
      <c r="I5" s="106" t="s">
        <v>65</v>
      </c>
      <c r="J5" s="251"/>
      <c r="K5" s="251"/>
      <c r="L5" s="251"/>
      <c r="M5" s="251"/>
      <c r="N5" s="106"/>
      <c r="O5" s="236"/>
      <c r="P5" s="84" t="s">
        <v>60</v>
      </c>
      <c r="Q5" s="84" t="s">
        <v>61</v>
      </c>
      <c r="R5" s="240" t="s">
        <v>62</v>
      </c>
      <c r="S5" s="241" t="s">
        <v>63</v>
      </c>
      <c r="T5" s="255" t="s">
        <v>64</v>
      </c>
      <c r="U5" s="241" t="s">
        <v>65</v>
      </c>
    </row>
    <row r="6" ht="24.75" customHeight="1" spans="1:21">
      <c r="A6" s="22"/>
      <c r="B6" s="88"/>
      <c r="C6" s="88"/>
      <c r="D6" s="88"/>
      <c r="E6" s="88"/>
      <c r="F6" s="88"/>
      <c r="G6" s="88"/>
      <c r="H6" s="88"/>
      <c r="I6" s="24" t="s">
        <v>60</v>
      </c>
      <c r="J6" s="252" t="s">
        <v>66</v>
      </c>
      <c r="K6" s="252" t="s">
        <v>67</v>
      </c>
      <c r="L6" s="252" t="s">
        <v>68</v>
      </c>
      <c r="M6" s="252" t="s">
        <v>69</v>
      </c>
      <c r="N6" s="252" t="s">
        <v>70</v>
      </c>
      <c r="O6" s="252" t="s">
        <v>71</v>
      </c>
      <c r="P6" s="109"/>
      <c r="Q6" s="109"/>
      <c r="R6" s="182"/>
      <c r="S6" s="109"/>
      <c r="T6" s="88"/>
      <c r="U6" s="88"/>
    </row>
    <row r="7" ht="16.5" customHeight="1" spans="1:21">
      <c r="A7" s="14">
        <v>1</v>
      </c>
      <c r="B7" s="23">
        <v>2</v>
      </c>
      <c r="C7" s="23">
        <v>3</v>
      </c>
      <c r="D7" s="23">
        <v>4</v>
      </c>
      <c r="E7" s="246">
        <v>5</v>
      </c>
      <c r="F7" s="247">
        <v>6</v>
      </c>
      <c r="G7" s="247">
        <v>7</v>
      </c>
      <c r="H7" s="246">
        <v>8</v>
      </c>
      <c r="I7" s="246">
        <v>9</v>
      </c>
      <c r="J7" s="247">
        <v>10</v>
      </c>
      <c r="K7" s="247">
        <v>11</v>
      </c>
      <c r="L7" s="246">
        <v>12</v>
      </c>
      <c r="M7" s="246">
        <v>13</v>
      </c>
      <c r="N7" s="24">
        <v>14</v>
      </c>
      <c r="O7" s="23">
        <v>15</v>
      </c>
      <c r="P7" s="253">
        <v>16</v>
      </c>
      <c r="Q7" s="256">
        <v>17</v>
      </c>
      <c r="R7" s="257">
        <v>18</v>
      </c>
      <c r="S7" s="257">
        <v>19</v>
      </c>
      <c r="T7" s="257">
        <v>20</v>
      </c>
      <c r="U7" s="258">
        <v>0.02</v>
      </c>
    </row>
    <row r="8" ht="42" customHeight="1" spans="1:21">
      <c r="A8" s="35">
        <v>209001</v>
      </c>
      <c r="B8" s="35" t="s">
        <v>72</v>
      </c>
      <c r="C8" s="204">
        <v>30000000</v>
      </c>
      <c r="D8" s="204">
        <v>30000000</v>
      </c>
      <c r="E8" s="204">
        <v>30000000</v>
      </c>
      <c r="F8" s="56" t="s">
        <v>73</v>
      </c>
      <c r="G8" s="56" t="s">
        <v>73</v>
      </c>
      <c r="H8" s="56" t="s">
        <v>73</v>
      </c>
      <c r="I8" s="56" t="s">
        <v>73</v>
      </c>
      <c r="J8" s="56" t="s">
        <v>73</v>
      </c>
      <c r="K8" s="56" t="s">
        <v>73</v>
      </c>
      <c r="L8" s="56" t="s">
        <v>73</v>
      </c>
      <c r="M8" s="56" t="s">
        <v>73</v>
      </c>
      <c r="N8" s="56" t="s">
        <v>73</v>
      </c>
      <c r="O8" s="56" t="s">
        <v>73</v>
      </c>
      <c r="P8" s="56" t="s">
        <v>73</v>
      </c>
      <c r="Q8" s="56" t="s">
        <v>73</v>
      </c>
      <c r="R8" s="259" t="s">
        <v>73</v>
      </c>
      <c r="S8" s="91"/>
      <c r="T8" s="94"/>
      <c r="U8" s="91"/>
    </row>
    <row r="9" ht="31" customHeight="1" spans="1:21">
      <c r="A9" s="181" t="s">
        <v>58</v>
      </c>
      <c r="B9" s="248"/>
      <c r="C9" s="204">
        <f>C8</f>
        <v>30000000</v>
      </c>
      <c r="D9" s="204">
        <f>D8</f>
        <v>30000000</v>
      </c>
      <c r="E9" s="204">
        <f>E8</f>
        <v>30000000</v>
      </c>
      <c r="F9" s="56"/>
      <c r="G9" s="56"/>
      <c r="H9" s="56"/>
      <c r="I9" s="56"/>
      <c r="J9" s="56"/>
      <c r="K9" s="56"/>
      <c r="L9" s="56"/>
      <c r="M9" s="56"/>
      <c r="N9" s="56"/>
      <c r="O9" s="56"/>
      <c r="P9" s="56"/>
      <c r="Q9" s="56"/>
      <c r="R9" s="259"/>
      <c r="S9" s="91"/>
      <c r="T9" s="91"/>
      <c r="U9" s="91"/>
    </row>
    <row r="11" s="238" customFormat="1" ht="21" hidden="1" customHeight="1" spans="1:21">
      <c r="A11" s="229"/>
      <c r="B11" s="229" t="s">
        <v>74</v>
      </c>
      <c r="C11" s="249">
        <f>C9-'部门财务收支预算总表01-1'!B32</f>
        <v>0</v>
      </c>
      <c r="D11" s="229">
        <f>D9-'部门财务收支预算总表01-1'!B30</f>
        <v>0</v>
      </c>
      <c r="E11" s="229">
        <f>E9-'部门财务收支预算总表01-1'!B7</f>
        <v>0</v>
      </c>
      <c r="F11" s="229">
        <f>F9-'部门财务收支预算总表01-1'!B8</f>
        <v>0</v>
      </c>
      <c r="G11" s="229">
        <f>G9-'部门财务收支预算总表01-1'!B9</f>
        <v>0</v>
      </c>
      <c r="H11" s="229">
        <f>H9-'部门财务收支预算总表01-1'!B10</f>
        <v>0</v>
      </c>
      <c r="I11" s="229">
        <f>I9-'部门财务收支预算总表01-1'!B11</f>
        <v>0</v>
      </c>
      <c r="J11" s="229">
        <f>J9-'部门财务收支预算总表01-1'!B12</f>
        <v>0</v>
      </c>
      <c r="K11" s="229">
        <f>K9-'部门财务收支预算总表01-1'!B13</f>
        <v>0</v>
      </c>
      <c r="L11" s="229">
        <f>L9-'部门财务收支预算总表01-1'!B14</f>
        <v>0</v>
      </c>
      <c r="M11" s="229">
        <f>M9-'部门财务收支预算总表01-1'!B15</f>
        <v>0</v>
      </c>
      <c r="N11" s="229">
        <f>N9-'部门财务收支预算总表01-1'!B16</f>
        <v>0</v>
      </c>
      <c r="O11" s="229">
        <f>O9-'部门财务收支预算总表01-1'!B17</f>
        <v>0</v>
      </c>
      <c r="P11" s="229">
        <f>P9-'部门财务收支预算总表01-1'!B31</f>
        <v>0</v>
      </c>
      <c r="T11" s="229"/>
      <c r="U11" s="229"/>
    </row>
    <row r="12" s="217" customFormat="1" hidden="1" customHeight="1" spans="1:21">
      <c r="A12" s="111"/>
      <c r="B12" s="111"/>
      <c r="C12" s="111"/>
      <c r="D12" s="111"/>
      <c r="E12" s="111"/>
      <c r="F12" s="111"/>
      <c r="G12" s="111"/>
      <c r="H12" s="111"/>
      <c r="J12" s="111"/>
      <c r="K12" s="111"/>
      <c r="L12" s="111"/>
      <c r="M12" s="111"/>
      <c r="O12" s="111"/>
      <c r="T12" s="111"/>
      <c r="U12" s="111"/>
    </row>
    <row r="13" s="217" customFormat="1" ht="21" hidden="1" customHeight="1" spans="1:21">
      <c r="A13" s="111"/>
      <c r="B13" s="237" t="s">
        <v>75</v>
      </c>
      <c r="C13" s="111"/>
      <c r="D13" s="111"/>
      <c r="E13" s="111"/>
      <c r="F13" s="111"/>
      <c r="G13" s="111"/>
      <c r="H13" s="111"/>
      <c r="J13" s="111"/>
      <c r="K13" s="111"/>
      <c r="L13" s="111"/>
      <c r="M13" s="111"/>
      <c r="O13" s="111"/>
      <c r="T13" s="111"/>
      <c r="U13" s="111"/>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ignoredErrors>
    <ignoredError sqref="P11"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P12"/>
  <sheetViews>
    <sheetView workbookViewId="0">
      <selection activeCell="B7" sqref="B7"/>
    </sheetView>
  </sheetViews>
  <sheetFormatPr defaultColWidth="9.15454545454545" defaultRowHeight="14.25" customHeight="1"/>
  <cols>
    <col min="1" max="1" width="14.2727272727273" style="3" customWidth="1"/>
    <col min="2" max="2" width="25.2727272727273" style="3" customWidth="1"/>
    <col min="3" max="3" width="18.8454545454545" style="3" customWidth="1"/>
    <col min="4" max="4" width="16.8454545454545" style="3" customWidth="1"/>
    <col min="5" max="6" width="18.8454545454545" style="3" customWidth="1"/>
    <col min="7" max="7" width="21.2727272727273" style="3" customWidth="1"/>
    <col min="8" max="8" width="19.2727272727273" style="3" customWidth="1"/>
    <col min="9" max="9" width="16.4272727272727" style="3" customWidth="1"/>
    <col min="10" max="10" width="13.5727272727273" style="3" customWidth="1"/>
    <col min="11" max="14" width="18.8454545454545" style="3" customWidth="1"/>
    <col min="15" max="15" width="17" style="3" customWidth="1"/>
    <col min="16" max="16" width="18.8454545454545" style="3" customWidth="1"/>
    <col min="17" max="17" width="9.15454545454545" style="3" customWidth="1"/>
    <col min="18" max="16384" width="9.15454545454545" style="3"/>
  </cols>
  <sheetData>
    <row r="1" ht="15.75" customHeight="1" spans="1:16">
      <c r="A1" s="5"/>
      <c r="B1" s="5"/>
      <c r="C1" s="5"/>
      <c r="D1" s="5"/>
      <c r="E1" s="5"/>
      <c r="F1" s="5"/>
      <c r="G1" s="5"/>
      <c r="H1" s="5"/>
      <c r="I1" s="5"/>
      <c r="J1" s="5"/>
      <c r="K1" s="5"/>
      <c r="L1" s="5"/>
      <c r="M1" s="5"/>
      <c r="N1" s="5"/>
      <c r="O1" s="42"/>
      <c r="P1" s="42" t="s">
        <v>76</v>
      </c>
    </row>
    <row r="2" ht="28.5" customHeight="1" spans="1:16">
      <c r="A2" s="7" t="s">
        <v>77</v>
      </c>
      <c r="B2" s="7"/>
      <c r="C2" s="7"/>
      <c r="D2" s="7"/>
      <c r="E2" s="7"/>
      <c r="F2" s="7"/>
      <c r="G2" s="7"/>
      <c r="H2" s="7"/>
      <c r="I2" s="7"/>
      <c r="J2" s="7"/>
      <c r="K2" s="7"/>
      <c r="L2" s="7"/>
      <c r="M2" s="7"/>
      <c r="N2" s="7"/>
      <c r="O2" s="7"/>
      <c r="P2" s="7"/>
    </row>
    <row r="3" s="1" customFormat="1" ht="15" customHeight="1" spans="1:16">
      <c r="A3" s="230" t="s">
        <v>3</v>
      </c>
      <c r="B3" s="65"/>
      <c r="C3" s="66"/>
      <c r="D3" s="10"/>
      <c r="E3" s="66"/>
      <c r="F3" s="66"/>
      <c r="G3" s="10"/>
      <c r="H3" s="10"/>
      <c r="I3" s="66"/>
      <c r="J3" s="10"/>
      <c r="K3" s="66"/>
      <c r="L3" s="66"/>
      <c r="M3" s="10"/>
      <c r="N3" s="10"/>
      <c r="O3" s="42"/>
      <c r="P3" s="42" t="s">
        <v>4</v>
      </c>
    </row>
    <row r="4" s="1" customFormat="1" ht="17.25" customHeight="1" spans="1:16">
      <c r="A4" s="13" t="s">
        <v>78</v>
      </c>
      <c r="B4" s="13" t="s">
        <v>79</v>
      </c>
      <c r="C4" s="19" t="s">
        <v>58</v>
      </c>
      <c r="D4" s="14" t="s">
        <v>61</v>
      </c>
      <c r="E4" s="15"/>
      <c r="F4" s="16"/>
      <c r="G4" s="231" t="s">
        <v>62</v>
      </c>
      <c r="H4" s="231" t="s">
        <v>63</v>
      </c>
      <c r="I4" s="13" t="s">
        <v>80</v>
      </c>
      <c r="J4" s="14" t="s">
        <v>65</v>
      </c>
      <c r="K4" s="46"/>
      <c r="L4" s="46"/>
      <c r="M4" s="46"/>
      <c r="N4" s="46"/>
      <c r="O4" s="15"/>
      <c r="P4" s="47"/>
    </row>
    <row r="5" s="1" customFormat="1" ht="26.25" customHeight="1" spans="1:16">
      <c r="A5" s="22"/>
      <c r="B5" s="22"/>
      <c r="C5" s="22"/>
      <c r="D5" s="22" t="s">
        <v>60</v>
      </c>
      <c r="E5" s="24" t="s">
        <v>81</v>
      </c>
      <c r="F5" s="24" t="s">
        <v>82</v>
      </c>
      <c r="G5" s="22"/>
      <c r="H5" s="22"/>
      <c r="I5" s="22"/>
      <c r="J5" s="23" t="s">
        <v>60</v>
      </c>
      <c r="K5" s="53" t="s">
        <v>83</v>
      </c>
      <c r="L5" s="53" t="s">
        <v>84</v>
      </c>
      <c r="M5" s="53" t="s">
        <v>85</v>
      </c>
      <c r="N5" s="53" t="s">
        <v>86</v>
      </c>
      <c r="O5" s="48" t="s">
        <v>87</v>
      </c>
      <c r="P5" s="53" t="s">
        <v>88</v>
      </c>
    </row>
    <row r="6" s="1" customFormat="1" ht="16.5" customHeight="1" spans="1:16">
      <c r="A6" s="23">
        <v>1</v>
      </c>
      <c r="B6" s="23">
        <v>2</v>
      </c>
      <c r="C6" s="23">
        <v>3</v>
      </c>
      <c r="D6" s="23">
        <v>4</v>
      </c>
      <c r="E6" s="23">
        <v>5</v>
      </c>
      <c r="F6" s="23">
        <v>6</v>
      </c>
      <c r="G6" s="23">
        <v>7</v>
      </c>
      <c r="H6" s="23">
        <v>8</v>
      </c>
      <c r="I6" s="23">
        <v>9</v>
      </c>
      <c r="J6" s="23">
        <v>10</v>
      </c>
      <c r="K6" s="23">
        <v>11</v>
      </c>
      <c r="L6" s="23">
        <v>12</v>
      </c>
      <c r="M6" s="23">
        <v>13</v>
      </c>
      <c r="N6" s="23">
        <v>14</v>
      </c>
      <c r="O6" s="23">
        <v>15</v>
      </c>
      <c r="P6" s="23">
        <v>16</v>
      </c>
    </row>
    <row r="7" s="1" customFormat="1" ht="51" customHeight="1" spans="1:16">
      <c r="A7" s="35" t="s">
        <v>89</v>
      </c>
      <c r="B7" s="232" t="s">
        <v>90</v>
      </c>
      <c r="C7" s="233">
        <v>29800000</v>
      </c>
      <c r="D7" s="233">
        <v>29800000</v>
      </c>
      <c r="E7" s="234" t="s">
        <v>73</v>
      </c>
      <c r="F7" s="233">
        <v>29800000</v>
      </c>
      <c r="G7" s="56" t="s">
        <v>73</v>
      </c>
      <c r="H7" s="52" t="s">
        <v>73</v>
      </c>
      <c r="I7" s="56" t="s">
        <v>73</v>
      </c>
      <c r="J7" s="52" t="s">
        <v>73</v>
      </c>
      <c r="K7" s="52" t="s">
        <v>73</v>
      </c>
      <c r="L7" s="52" t="s">
        <v>73</v>
      </c>
      <c r="M7" s="56" t="s">
        <v>73</v>
      </c>
      <c r="N7" s="52" t="s">
        <v>73</v>
      </c>
      <c r="O7" s="52" t="s">
        <v>73</v>
      </c>
      <c r="P7" s="52" t="s">
        <v>73</v>
      </c>
    </row>
    <row r="8" s="1" customFormat="1" ht="55" customHeight="1" spans="1:16">
      <c r="A8" s="235">
        <v>2013105</v>
      </c>
      <c r="B8" s="89" t="s">
        <v>91</v>
      </c>
      <c r="C8" s="233">
        <v>200000</v>
      </c>
      <c r="D8" s="233">
        <v>200000</v>
      </c>
      <c r="E8" s="234"/>
      <c r="F8" s="233">
        <v>200000</v>
      </c>
      <c r="G8" s="56"/>
      <c r="H8" s="52"/>
      <c r="I8" s="56"/>
      <c r="J8" s="52"/>
      <c r="K8" s="52"/>
      <c r="L8" s="52"/>
      <c r="M8" s="56"/>
      <c r="N8" s="52"/>
      <c r="O8" s="52"/>
      <c r="P8" s="52"/>
    </row>
    <row r="9" s="1" customFormat="1" ht="34" customHeight="1" spans="1:16">
      <c r="A9" s="29" t="s">
        <v>92</v>
      </c>
      <c r="B9" s="236" t="s">
        <v>92</v>
      </c>
      <c r="C9" s="234">
        <f>SUM(C7:C8)</f>
        <v>30000000</v>
      </c>
      <c r="D9" s="234">
        <f>SUM(D7:D8)</f>
        <v>30000000</v>
      </c>
      <c r="E9" s="234"/>
      <c r="F9" s="234">
        <f>SUM(F7:F8)</f>
        <v>30000000</v>
      </c>
      <c r="G9" s="233"/>
      <c r="H9" s="234"/>
      <c r="I9" s="234"/>
      <c r="J9" s="234"/>
      <c r="K9" s="234" t="s">
        <v>73</v>
      </c>
      <c r="L9" s="234" t="s">
        <v>73</v>
      </c>
      <c r="M9" s="52" t="s">
        <v>73</v>
      </c>
      <c r="N9" s="52" t="s">
        <v>73</v>
      </c>
      <c r="O9" s="52" t="s">
        <v>73</v>
      </c>
      <c r="P9" s="52" t="s">
        <v>73</v>
      </c>
    </row>
    <row r="11" s="229" customFormat="1" ht="22" hidden="1" customHeight="1" spans="2:10">
      <c r="B11" s="229" t="s">
        <v>93</v>
      </c>
      <c r="C11" s="229">
        <f>C9-'部门收入预算表01-2'!C9</f>
        <v>0</v>
      </c>
      <c r="D11" s="229">
        <f>D9-'部门收入预算表01-2'!E9-'部门收入预算表01-2'!Q9</f>
        <v>0</v>
      </c>
      <c r="G11" s="229">
        <f>G9-'部门收入预算表01-2'!F9-'部门收入预算表01-2'!R9</f>
        <v>0</v>
      </c>
      <c r="H11" s="229">
        <f>H9-'部门收入预算表01-2'!G9-'部门收入预算表01-2'!S9</f>
        <v>0</v>
      </c>
      <c r="I11" s="229">
        <f>I9-'部门收入预算表01-2'!H9-'部门收入预算表01-2'!T9</f>
        <v>0</v>
      </c>
      <c r="J11" s="229">
        <f>J9-'部门收入预算表01-2'!I9-'部门收入预算表01-2'!U9</f>
        <v>0</v>
      </c>
    </row>
    <row r="12" s="111" customFormat="1" ht="22" hidden="1" customHeight="1" spans="2:2">
      <c r="B12" s="237" t="s">
        <v>94</v>
      </c>
    </row>
  </sheetData>
  <mergeCells count="11">
    <mergeCell ref="A2:P2"/>
    <mergeCell ref="A3:L3"/>
    <mergeCell ref="D4:F4"/>
    <mergeCell ref="J4:P4"/>
    <mergeCell ref="A9:B9"/>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45"/>
  <sheetViews>
    <sheetView workbookViewId="0">
      <selection activeCell="B29" sqref="B29"/>
    </sheetView>
  </sheetViews>
  <sheetFormatPr defaultColWidth="9.15454545454545" defaultRowHeight="14.25" customHeight="1" outlineLevelCol="3"/>
  <cols>
    <col min="1" max="1" width="49.2727272727273" style="40" customWidth="1"/>
    <col min="2" max="2" width="38.8454545454545" style="40" customWidth="1"/>
    <col min="3" max="3" width="48.5727272727273" style="40" customWidth="1"/>
    <col min="4" max="4" width="36.4272727272727" style="40" customWidth="1"/>
    <col min="5" max="5" width="9.15454545454545" style="41" customWidth="1"/>
    <col min="6" max="16384" width="9.15454545454545" style="41"/>
  </cols>
  <sheetData>
    <row r="1" customHeight="1" spans="1:4">
      <c r="A1" s="174"/>
      <c r="B1" s="174"/>
      <c r="C1" s="174"/>
      <c r="D1" s="42" t="s">
        <v>95</v>
      </c>
    </row>
    <row r="2" ht="31.5" customHeight="1" spans="1:4">
      <c r="A2" s="57" t="s">
        <v>96</v>
      </c>
      <c r="B2" s="218"/>
      <c r="C2" s="218"/>
      <c r="D2" s="218"/>
    </row>
    <row r="3" ht="17.25" customHeight="1" spans="1:4">
      <c r="A3" s="8" t="s">
        <v>3</v>
      </c>
      <c r="B3" s="219"/>
      <c r="C3" s="219"/>
      <c r="D3" s="110" t="s">
        <v>4</v>
      </c>
    </row>
    <row r="4" ht="19.5" customHeight="1" spans="1:4">
      <c r="A4" s="14" t="s">
        <v>6</v>
      </c>
      <c r="B4" s="16"/>
      <c r="C4" s="14" t="s">
        <v>7</v>
      </c>
      <c r="D4" s="16"/>
    </row>
    <row r="5" ht="21.75" customHeight="1" spans="1:4">
      <c r="A5" s="19" t="s">
        <v>9</v>
      </c>
      <c r="B5" s="120" t="s">
        <v>10</v>
      </c>
      <c r="C5" s="19" t="s">
        <v>97</v>
      </c>
      <c r="D5" s="120" t="s">
        <v>10</v>
      </c>
    </row>
    <row r="6" ht="17.25" customHeight="1" spans="1:4">
      <c r="A6" s="22"/>
      <c r="B6" s="21"/>
      <c r="C6" s="22"/>
      <c r="D6" s="21"/>
    </row>
    <row r="7" ht="17.25" customHeight="1" spans="1:4">
      <c r="A7" s="220" t="s">
        <v>98</v>
      </c>
      <c r="B7" s="204">
        <v>30000000</v>
      </c>
      <c r="C7" s="221" t="s">
        <v>99</v>
      </c>
      <c r="D7" s="204">
        <v>30000000</v>
      </c>
    </row>
    <row r="8" s="41" customFormat="1" ht="17.25" customHeight="1" spans="1:4">
      <c r="A8" s="62" t="s">
        <v>100</v>
      </c>
      <c r="B8" s="204">
        <v>30000000</v>
      </c>
      <c r="C8" s="221" t="s">
        <v>101</v>
      </c>
      <c r="D8" s="204">
        <v>30000000</v>
      </c>
    </row>
    <row r="9" s="41" customFormat="1" ht="17.25" customHeight="1" spans="1:4">
      <c r="A9" s="62" t="s">
        <v>102</v>
      </c>
      <c r="B9" s="204"/>
      <c r="C9" s="221" t="s">
        <v>103</v>
      </c>
      <c r="D9" s="222"/>
    </row>
    <row r="10" s="41" customFormat="1" ht="17.25" customHeight="1" spans="1:4">
      <c r="A10" s="62" t="s">
        <v>104</v>
      </c>
      <c r="B10" s="204"/>
      <c r="C10" s="221" t="s">
        <v>105</v>
      </c>
      <c r="D10" s="222"/>
    </row>
    <row r="11" s="41" customFormat="1" ht="17.25" customHeight="1" spans="1:4">
      <c r="A11" s="62" t="s">
        <v>106</v>
      </c>
      <c r="B11" s="204"/>
      <c r="C11" s="221" t="s">
        <v>107</v>
      </c>
      <c r="D11" s="222"/>
    </row>
    <row r="12" s="41" customFormat="1" ht="17.25" customHeight="1" spans="1:4">
      <c r="A12" s="62" t="s">
        <v>100</v>
      </c>
      <c r="B12" s="204"/>
      <c r="C12" s="221" t="s">
        <v>108</v>
      </c>
      <c r="D12" s="222"/>
    </row>
    <row r="13" s="41" customFormat="1" ht="17.25" customHeight="1" spans="1:4">
      <c r="A13" s="184" t="s">
        <v>102</v>
      </c>
      <c r="B13" s="204"/>
      <c r="C13" s="221" t="s">
        <v>109</v>
      </c>
      <c r="D13" s="222"/>
    </row>
    <row r="14" s="41" customFormat="1" ht="17.25" customHeight="1" spans="1:4">
      <c r="A14" s="184" t="s">
        <v>104</v>
      </c>
      <c r="B14" s="204"/>
      <c r="C14" s="221" t="s">
        <v>110</v>
      </c>
      <c r="D14" s="222"/>
    </row>
    <row r="15" s="41" customFormat="1" ht="17.25" customHeight="1" spans="1:4">
      <c r="A15" s="220"/>
      <c r="B15" s="204"/>
      <c r="C15" s="221" t="s">
        <v>111</v>
      </c>
      <c r="D15" s="222"/>
    </row>
    <row r="16" s="41" customFormat="1" ht="17.25" customHeight="1" spans="1:4">
      <c r="A16" s="220"/>
      <c r="B16" s="204"/>
      <c r="C16" s="221" t="s">
        <v>112</v>
      </c>
      <c r="D16" s="222"/>
    </row>
    <row r="17" s="41" customFormat="1" ht="17.25" customHeight="1" spans="1:4">
      <c r="A17" s="220"/>
      <c r="B17" s="204"/>
      <c r="C17" s="221" t="s">
        <v>113</v>
      </c>
      <c r="D17" s="222"/>
    </row>
    <row r="18" s="41" customFormat="1" ht="17.25" customHeight="1" spans="1:4">
      <c r="A18" s="220"/>
      <c r="B18" s="204"/>
      <c r="C18" s="221" t="s">
        <v>114</v>
      </c>
      <c r="D18" s="222"/>
    </row>
    <row r="19" s="41" customFormat="1" ht="17.25" customHeight="1" spans="1:4">
      <c r="A19" s="220"/>
      <c r="B19" s="204"/>
      <c r="C19" s="221" t="s">
        <v>115</v>
      </c>
      <c r="D19" s="222"/>
    </row>
    <row r="20" s="41" customFormat="1" ht="17.25" customHeight="1" spans="1:4">
      <c r="A20" s="220"/>
      <c r="B20" s="204"/>
      <c r="C20" s="221" t="s">
        <v>116</v>
      </c>
      <c r="D20" s="222"/>
    </row>
    <row r="21" s="41" customFormat="1" ht="17.25" customHeight="1" spans="1:4">
      <c r="A21" s="220"/>
      <c r="B21" s="204"/>
      <c r="C21" s="221" t="s">
        <v>117</v>
      </c>
      <c r="D21" s="222"/>
    </row>
    <row r="22" s="41" customFormat="1" ht="17.25" customHeight="1" spans="1:4">
      <c r="A22" s="220"/>
      <c r="B22" s="204"/>
      <c r="C22" s="221" t="s">
        <v>118</v>
      </c>
      <c r="D22" s="222"/>
    </row>
    <row r="23" s="41" customFormat="1" ht="17.25" customHeight="1" spans="1:4">
      <c r="A23" s="220"/>
      <c r="B23" s="204"/>
      <c r="C23" s="221" t="s">
        <v>119</v>
      </c>
      <c r="D23" s="222"/>
    </row>
    <row r="24" s="41" customFormat="1" ht="17.25" customHeight="1" spans="1:4">
      <c r="A24" s="220"/>
      <c r="B24" s="204"/>
      <c r="C24" s="221" t="s">
        <v>120</v>
      </c>
      <c r="D24" s="222"/>
    </row>
    <row r="25" s="41" customFormat="1" ht="17.25" customHeight="1" spans="1:4">
      <c r="A25" s="220"/>
      <c r="B25" s="204"/>
      <c r="C25" s="221" t="s">
        <v>121</v>
      </c>
      <c r="D25" s="222"/>
    </row>
    <row r="26" s="41" customFormat="1" ht="17.25" customHeight="1" spans="1:4">
      <c r="A26" s="220"/>
      <c r="B26" s="204"/>
      <c r="C26" s="221" t="s">
        <v>122</v>
      </c>
      <c r="D26" s="222"/>
    </row>
    <row r="27" s="41" customFormat="1" ht="17.25" customHeight="1" spans="1:4">
      <c r="A27" s="220"/>
      <c r="B27" s="204"/>
      <c r="C27" s="221" t="s">
        <v>123</v>
      </c>
      <c r="D27" s="222"/>
    </row>
    <row r="28" s="41" customFormat="1" ht="17.25" customHeight="1" spans="1:4">
      <c r="A28" s="220"/>
      <c r="B28" s="204"/>
      <c r="C28" s="221" t="s">
        <v>124</v>
      </c>
      <c r="D28" s="222"/>
    </row>
    <row r="29" ht="17.25" customHeight="1" spans="1:4">
      <c r="A29" s="62"/>
      <c r="B29" s="204"/>
      <c r="C29" s="221" t="s">
        <v>125</v>
      </c>
      <c r="D29" s="222" t="s">
        <v>73</v>
      </c>
    </row>
    <row r="30" ht="17.25" customHeight="1" spans="1:4">
      <c r="A30" s="62"/>
      <c r="B30" s="222"/>
      <c r="C30" s="184" t="s">
        <v>126</v>
      </c>
      <c r="D30" s="204"/>
    </row>
    <row r="31" customHeight="1" spans="1:4">
      <c r="A31" s="223"/>
      <c r="B31" s="224"/>
      <c r="C31" s="184" t="s">
        <v>127</v>
      </c>
      <c r="D31" s="224"/>
    </row>
    <row r="32" ht="17.25" customHeight="1" spans="1:4">
      <c r="A32" s="225" t="s">
        <v>128</v>
      </c>
      <c r="B32" s="204">
        <v>30000000</v>
      </c>
      <c r="C32" s="223" t="s">
        <v>52</v>
      </c>
      <c r="D32" s="204">
        <v>30000000</v>
      </c>
    </row>
    <row r="34" s="217" customFormat="1" hidden="1" customHeight="1" spans="1:4">
      <c r="A34" s="226" t="s">
        <v>129</v>
      </c>
      <c r="B34" s="173">
        <f>B7-'部门收入预算表01-2'!E9-'部门收入预算表01-2'!F9-'部门收入预算表01-2'!G9</f>
        <v>0</v>
      </c>
      <c r="C34" s="227"/>
      <c r="D34" s="173">
        <f>B32-D32</f>
        <v>0</v>
      </c>
    </row>
    <row r="35" s="217" customFormat="1" hidden="1" customHeight="1" spans="1:4">
      <c r="A35" s="226"/>
      <c r="B35" s="173">
        <f>B8-'部门收入预算表01-2'!E9</f>
        <v>0</v>
      </c>
      <c r="C35" s="227"/>
      <c r="D35" s="227"/>
    </row>
    <row r="36" s="217" customFormat="1" hidden="1" customHeight="1" spans="1:4">
      <c r="A36" s="226"/>
      <c r="B36" s="173">
        <f>B9-'部门收入预算表01-2'!F9</f>
        <v>0</v>
      </c>
      <c r="C36" s="227"/>
      <c r="D36" s="227"/>
    </row>
    <row r="37" s="217" customFormat="1" hidden="1" customHeight="1" spans="1:4">
      <c r="A37" s="226"/>
      <c r="B37" s="173">
        <f>B10-'部门收入预算表01-2'!G9</f>
        <v>0</v>
      </c>
      <c r="C37" s="227"/>
      <c r="D37" s="227"/>
    </row>
    <row r="38" s="217" customFormat="1" hidden="1" customHeight="1" spans="1:4">
      <c r="A38" s="226"/>
      <c r="B38" s="173">
        <f>B11-'部门收入预算表01-2'!Q9-'部门收入预算表01-2'!R9-'部门收入预算表01-2'!S9</f>
        <v>0</v>
      </c>
      <c r="C38" s="227"/>
      <c r="D38" s="227"/>
    </row>
    <row r="39" s="217" customFormat="1" hidden="1" customHeight="1" spans="1:4">
      <c r="A39" s="226"/>
      <c r="B39" s="173">
        <f>B12-'部门收入预算表01-2'!Q9</f>
        <v>0</v>
      </c>
      <c r="C39" s="227"/>
      <c r="D39" s="227"/>
    </row>
    <row r="40" s="217" customFormat="1" hidden="1" customHeight="1" spans="1:4">
      <c r="A40" s="226"/>
      <c r="B40" s="173">
        <f>B13-'部门收入预算表01-2'!R9</f>
        <v>0</v>
      </c>
      <c r="C40" s="227"/>
      <c r="D40" s="227"/>
    </row>
    <row r="41" s="217" customFormat="1" hidden="1" customHeight="1" spans="1:4">
      <c r="A41" s="226"/>
      <c r="B41" s="173">
        <f>B14-'部门收入预算表01-2'!S9</f>
        <v>0</v>
      </c>
      <c r="C41" s="227"/>
      <c r="D41" s="227"/>
    </row>
    <row r="42" s="217" customFormat="1" hidden="1" customHeight="1" spans="1:4">
      <c r="A42" s="226"/>
      <c r="B42" s="173">
        <f>B32-'部门收入预算表01-2'!E9-'部门收入预算表01-2'!F9-'部门收入预算表01-2'!G9-'部门收入预算表01-2'!Q9-'部门收入预算表01-2'!R9-'部门收入预算表01-2'!S9</f>
        <v>0</v>
      </c>
      <c r="C42" s="227"/>
      <c r="D42" s="227"/>
    </row>
    <row r="43" s="217" customFormat="1" ht="21" hidden="1" customHeight="1" spans="1:4">
      <c r="A43" s="228" t="s">
        <v>130</v>
      </c>
      <c r="B43" s="227"/>
      <c r="C43" s="227"/>
      <c r="D43" s="227"/>
    </row>
    <row r="44" s="217" customFormat="1" ht="21" hidden="1" customHeight="1" spans="1:4">
      <c r="A44" s="228" t="s">
        <v>131</v>
      </c>
      <c r="B44" s="2"/>
      <c r="C44" s="2"/>
      <c r="D44" s="2"/>
    </row>
    <row r="45" s="217" customFormat="1" ht="21" hidden="1" customHeight="1" spans="1:4">
      <c r="A45" s="228" t="s">
        <v>132</v>
      </c>
      <c r="B45" s="2"/>
      <c r="C45" s="2"/>
      <c r="D45" s="2"/>
    </row>
  </sheetData>
  <mergeCells count="9">
    <mergeCell ref="A2:D2"/>
    <mergeCell ref="A3:B3"/>
    <mergeCell ref="A4:B4"/>
    <mergeCell ref="C4:D4"/>
    <mergeCell ref="A5:A6"/>
    <mergeCell ref="A34:A42"/>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13"/>
  <sheetViews>
    <sheetView workbookViewId="0">
      <selection activeCell="B8" sqref="B8"/>
    </sheetView>
  </sheetViews>
  <sheetFormatPr defaultColWidth="9.15454545454545" defaultRowHeight="14.25" customHeight="1" outlineLevelCol="6"/>
  <cols>
    <col min="1" max="1" width="20.1545454545455" style="112" customWidth="1"/>
    <col min="2" max="2" width="50" style="112" customWidth="1"/>
    <col min="3" max="3" width="30.1454545454545" style="3" customWidth="1"/>
    <col min="4" max="4" width="16.5727272727273" style="3" customWidth="1"/>
    <col min="5" max="7" width="24.2727272727273" style="3" customWidth="1"/>
    <col min="8" max="8" width="9.15454545454545" style="3" customWidth="1"/>
    <col min="9" max="16384" width="9.15454545454545" style="3"/>
  </cols>
  <sheetData>
    <row r="1" customHeight="1" spans="4:7">
      <c r="D1" s="209"/>
      <c r="F1" s="64"/>
      <c r="G1" s="42" t="s">
        <v>133</v>
      </c>
    </row>
    <row r="2" ht="39" customHeight="1" spans="1:7">
      <c r="A2" s="118" t="s">
        <v>134</v>
      </c>
      <c r="B2" s="118"/>
      <c r="C2" s="118"/>
      <c r="D2" s="118"/>
      <c r="E2" s="118"/>
      <c r="F2" s="118"/>
      <c r="G2" s="118"/>
    </row>
    <row r="3" s="1" customFormat="1" ht="18" customHeight="1" spans="1:7">
      <c r="A3" s="8" t="s">
        <v>3</v>
      </c>
      <c r="B3" s="131"/>
      <c r="F3" s="110"/>
      <c r="G3" s="110" t="s">
        <v>4</v>
      </c>
    </row>
    <row r="4" s="1" customFormat="1" ht="20.25" customHeight="1" spans="1:7">
      <c r="A4" s="210" t="s">
        <v>135</v>
      </c>
      <c r="B4" s="211"/>
      <c r="C4" s="120" t="s">
        <v>58</v>
      </c>
      <c r="D4" s="181" t="s">
        <v>81</v>
      </c>
      <c r="E4" s="15"/>
      <c r="F4" s="16"/>
      <c r="G4" s="176" t="s">
        <v>82</v>
      </c>
    </row>
    <row r="5" s="1" customFormat="1" ht="20.25" customHeight="1" spans="1:7">
      <c r="A5" s="212" t="s">
        <v>78</v>
      </c>
      <c r="B5" s="212" t="s">
        <v>79</v>
      </c>
      <c r="C5" s="22"/>
      <c r="D5" s="23" t="s">
        <v>60</v>
      </c>
      <c r="E5" s="23" t="s">
        <v>136</v>
      </c>
      <c r="F5" s="23" t="s">
        <v>137</v>
      </c>
      <c r="G5" s="88"/>
    </row>
    <row r="6" s="1" customFormat="1" ht="13.5" customHeight="1" spans="1:7">
      <c r="A6" s="212" t="s">
        <v>138</v>
      </c>
      <c r="B6" s="212" t="s">
        <v>139</v>
      </c>
      <c r="C6" s="212" t="s">
        <v>140</v>
      </c>
      <c r="D6" s="23"/>
      <c r="E6" s="212" t="s">
        <v>141</v>
      </c>
      <c r="F6" s="212" t="s">
        <v>142</v>
      </c>
      <c r="G6" s="212" t="s">
        <v>143</v>
      </c>
    </row>
    <row r="7" s="1" customFormat="1" ht="32" customHeight="1" spans="1:7">
      <c r="A7" s="35" t="s">
        <v>89</v>
      </c>
      <c r="B7" s="213" t="s">
        <v>90</v>
      </c>
      <c r="C7" s="214">
        <f>G7+D7</f>
        <v>29800000</v>
      </c>
      <c r="D7" s="214"/>
      <c r="E7" s="36" t="s">
        <v>73</v>
      </c>
      <c r="F7" s="36" t="s">
        <v>73</v>
      </c>
      <c r="G7" s="214">
        <v>29800000</v>
      </c>
    </row>
    <row r="8" s="1" customFormat="1" ht="32" customHeight="1" spans="1:7">
      <c r="A8" s="215">
        <v>2013105</v>
      </c>
      <c r="B8" s="213" t="s">
        <v>91</v>
      </c>
      <c r="C8" s="214">
        <f>G8+D8</f>
        <v>200000</v>
      </c>
      <c r="D8" s="214"/>
      <c r="E8" s="36"/>
      <c r="F8" s="36"/>
      <c r="G8" s="214">
        <v>200000</v>
      </c>
    </row>
    <row r="9" s="1" customFormat="1" ht="25" customHeight="1" spans="1:7">
      <c r="A9" s="72" t="s">
        <v>92</v>
      </c>
      <c r="B9" s="216" t="s">
        <v>92</v>
      </c>
      <c r="C9" s="32">
        <f>SUM(C7:C8)</f>
        <v>30000000</v>
      </c>
      <c r="D9" s="214"/>
      <c r="E9" s="32" t="s">
        <v>73</v>
      </c>
      <c r="F9" s="32"/>
      <c r="G9" s="32">
        <f>SUM(G7:G8)</f>
        <v>30000000</v>
      </c>
    </row>
    <row r="11" s="2" customFormat="1" ht="24" hidden="1" customHeight="1" spans="1:7">
      <c r="A11" s="134" t="s">
        <v>93</v>
      </c>
      <c r="B11" s="134"/>
      <c r="C11" s="173">
        <f>'部门支出预算表01-3'!D9-C9</f>
        <v>0</v>
      </c>
      <c r="D11" s="173">
        <f>'部门支出预算表01-3'!E9-D9</f>
        <v>0</v>
      </c>
      <c r="E11" s="173"/>
      <c r="F11" s="173"/>
      <c r="G11" s="173">
        <f>'部门支出预算表01-3'!F9-G9</f>
        <v>0</v>
      </c>
    </row>
    <row r="12" s="2" customFormat="1" ht="32" hidden="1" customHeight="1" spans="1:2">
      <c r="A12" s="134" t="s">
        <v>144</v>
      </c>
      <c r="B12" s="134"/>
    </row>
    <row r="13" s="2" customFormat="1" ht="32" hidden="1" customHeight="1" spans="1:2">
      <c r="A13" s="134" t="s">
        <v>145</v>
      </c>
      <c r="B13" s="134"/>
    </row>
  </sheetData>
  <mergeCells count="7">
    <mergeCell ref="A2:G2"/>
    <mergeCell ref="A3:E3"/>
    <mergeCell ref="A4:B4"/>
    <mergeCell ref="D4:F4"/>
    <mergeCell ref="A9:B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10"/>
  <sheetViews>
    <sheetView workbookViewId="0">
      <selection activeCell="C5" sqref="C5"/>
    </sheetView>
  </sheetViews>
  <sheetFormatPr defaultColWidth="9.15454545454545" defaultRowHeight="14.25" customHeight="1" outlineLevelCol="5"/>
  <cols>
    <col min="1" max="2" width="27.4272727272727" style="195" customWidth="1"/>
    <col min="3" max="3" width="17.2727272727273" style="196" customWidth="1"/>
    <col min="4" max="5" width="26.2727272727273" style="197" customWidth="1"/>
    <col min="6" max="6" width="18.7272727272727" style="197" customWidth="1"/>
    <col min="7" max="7" width="9.15454545454545" style="3" customWidth="1"/>
    <col min="8" max="16384" width="9.15454545454545" style="3"/>
  </cols>
  <sheetData>
    <row r="1" s="3" customFormat="1" customHeight="1" spans="1:6">
      <c r="A1" s="198"/>
      <c r="B1" s="198"/>
      <c r="C1" s="99"/>
      <c r="F1" s="199" t="s">
        <v>146</v>
      </c>
    </row>
    <row r="2" ht="25.5" customHeight="1" spans="1:6">
      <c r="A2" s="200" t="s">
        <v>147</v>
      </c>
      <c r="B2" s="200"/>
      <c r="C2" s="200"/>
      <c r="D2" s="200"/>
      <c r="E2" s="200"/>
      <c r="F2" s="200"/>
    </row>
    <row r="3" s="1" customFormat="1" ht="15.75" customHeight="1" spans="1:6">
      <c r="A3" s="8" t="s">
        <v>3</v>
      </c>
      <c r="B3" s="201"/>
      <c r="C3" s="68"/>
      <c r="F3" s="199" t="s">
        <v>148</v>
      </c>
    </row>
    <row r="4" s="193" customFormat="1" ht="19.5" customHeight="1" spans="1:6">
      <c r="A4" s="13" t="s">
        <v>149</v>
      </c>
      <c r="B4" s="19" t="s">
        <v>150</v>
      </c>
      <c r="C4" s="14" t="s">
        <v>151</v>
      </c>
      <c r="D4" s="15"/>
      <c r="E4" s="16"/>
      <c r="F4" s="19" t="s">
        <v>152</v>
      </c>
    </row>
    <row r="5" s="193" customFormat="1" ht="19.5" customHeight="1" spans="1:6">
      <c r="A5" s="21"/>
      <c r="B5" s="22"/>
      <c r="C5" s="23" t="s">
        <v>60</v>
      </c>
      <c r="D5" s="23" t="s">
        <v>153</v>
      </c>
      <c r="E5" s="23" t="s">
        <v>154</v>
      </c>
      <c r="F5" s="22"/>
    </row>
    <row r="6" s="193" customFormat="1" ht="18.75" customHeight="1" spans="1:6">
      <c r="A6" s="202">
        <v>1</v>
      </c>
      <c r="B6" s="202">
        <v>2</v>
      </c>
      <c r="C6" s="203">
        <v>3</v>
      </c>
      <c r="D6" s="202">
        <v>4</v>
      </c>
      <c r="E6" s="202">
        <v>5</v>
      </c>
      <c r="F6" s="202">
        <v>6</v>
      </c>
    </row>
    <row r="7" s="1" customFormat="1" ht="30" customHeight="1" spans="1:6">
      <c r="A7" s="183"/>
      <c r="B7" s="204"/>
      <c r="C7" s="205"/>
      <c r="D7" s="204"/>
      <c r="E7" s="204"/>
      <c r="F7" s="204"/>
    </row>
    <row r="8" s="1" customFormat="1" customHeight="1" spans="1:3">
      <c r="A8" s="206" t="s">
        <v>155</v>
      </c>
      <c r="B8" s="201"/>
      <c r="C8" s="68"/>
    </row>
    <row r="9" s="111" customFormat="1" hidden="1" customHeight="1" spans="1:3">
      <c r="A9" s="207" t="s">
        <v>93</v>
      </c>
      <c r="B9" s="207">
        <f>A7-B7-C7-F7</f>
        <v>0</v>
      </c>
      <c r="C9" s="208">
        <f>C7-D7-E7</f>
        <v>0</v>
      </c>
    </row>
    <row r="10" s="194" customFormat="1" ht="29" hidden="1" customHeight="1" spans="1:6">
      <c r="A10" s="169" t="s">
        <v>156</v>
      </c>
      <c r="B10" s="169"/>
      <c r="C10" s="169"/>
      <c r="D10" s="169"/>
      <c r="E10" s="169"/>
      <c r="F10" s="169"/>
    </row>
  </sheetData>
  <mergeCells count="7">
    <mergeCell ref="A2:F2"/>
    <mergeCell ref="A3:D3"/>
    <mergeCell ref="C4:E4"/>
    <mergeCell ref="A10:F10"/>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Y15"/>
  <sheetViews>
    <sheetView workbookViewId="0">
      <selection activeCell="C4" sqref="C4:C7"/>
    </sheetView>
  </sheetViews>
  <sheetFormatPr defaultColWidth="9.15454545454545" defaultRowHeight="14.25" customHeight="1"/>
  <cols>
    <col min="1" max="1" width="21.7181818181818" style="3" customWidth="1"/>
    <col min="2" max="7" width="16" style="3" customWidth="1"/>
    <col min="8" max="8" width="10.7272727272727" style="3" customWidth="1"/>
    <col min="9" max="9" width="13" style="3" customWidth="1"/>
    <col min="10" max="10" width="15.5727272727273" style="3" customWidth="1"/>
    <col min="11" max="11" width="12.2727272727273" style="3" customWidth="1"/>
    <col min="12" max="14" width="11.1545454545455" style="3" customWidth="1"/>
    <col min="15" max="17" width="9.15454545454545" style="3" customWidth="1"/>
    <col min="18" max="18" width="12.1545454545455" style="3" customWidth="1"/>
    <col min="19" max="21" width="12.2727272727273" style="3" customWidth="1"/>
    <col min="22" max="22" width="12.7272727272727" style="3" customWidth="1"/>
    <col min="23" max="23" width="11.1545454545455" style="3" customWidth="1"/>
    <col min="24" max="24" width="12.2727272727273" style="3" customWidth="1"/>
    <col min="25" max="25" width="11.1545454545455" style="3" customWidth="1"/>
    <col min="26" max="26" width="9.15454545454545" style="3" customWidth="1"/>
    <col min="27" max="16384" width="9.15454545454545" style="3"/>
  </cols>
  <sheetData>
    <row r="1" ht="13.5" customHeight="1" spans="2:25">
      <c r="B1" s="179"/>
      <c r="D1" s="180"/>
      <c r="E1" s="180"/>
      <c r="F1" s="180"/>
      <c r="G1" s="180"/>
      <c r="H1" s="77"/>
      <c r="I1" s="77"/>
      <c r="J1" s="5"/>
      <c r="K1" s="77"/>
      <c r="L1" s="77"/>
      <c r="M1" s="77"/>
      <c r="N1" s="77"/>
      <c r="O1" s="5"/>
      <c r="P1" s="5"/>
      <c r="Q1" s="5"/>
      <c r="R1" s="77"/>
      <c r="V1" s="179"/>
      <c r="X1" s="42"/>
      <c r="Y1" s="63" t="s">
        <v>157</v>
      </c>
    </row>
    <row r="2" ht="27.75" customHeight="1" spans="1:25">
      <c r="A2" s="58" t="s">
        <v>158</v>
      </c>
      <c r="B2" s="58"/>
      <c r="C2" s="58"/>
      <c r="D2" s="58"/>
      <c r="E2" s="58"/>
      <c r="F2" s="58"/>
      <c r="G2" s="58"/>
      <c r="H2" s="58"/>
      <c r="I2" s="58"/>
      <c r="J2" s="7"/>
      <c r="K2" s="58"/>
      <c r="L2" s="58"/>
      <c r="M2" s="58"/>
      <c r="N2" s="58"/>
      <c r="O2" s="7"/>
      <c r="P2" s="7"/>
      <c r="Q2" s="7"/>
      <c r="R2" s="58"/>
      <c r="S2" s="58"/>
      <c r="T2" s="58"/>
      <c r="U2" s="58"/>
      <c r="V2" s="58"/>
      <c r="W2" s="58"/>
      <c r="X2" s="7"/>
      <c r="Y2" s="58"/>
    </row>
    <row r="3" s="1" customFormat="1" ht="18.75" customHeight="1" spans="1:25">
      <c r="A3" s="8" t="s">
        <v>3</v>
      </c>
      <c r="B3" s="8"/>
      <c r="C3" s="8"/>
      <c r="D3" s="8"/>
      <c r="E3" s="8"/>
      <c r="F3" s="8"/>
      <c r="G3" s="8"/>
      <c r="H3" s="80"/>
      <c r="I3" s="80"/>
      <c r="J3" s="10"/>
      <c r="K3" s="80"/>
      <c r="L3" s="80"/>
      <c r="M3" s="80"/>
      <c r="N3" s="80"/>
      <c r="O3" s="10"/>
      <c r="P3" s="10"/>
      <c r="Q3" s="10"/>
      <c r="R3" s="80"/>
      <c r="V3" s="41"/>
      <c r="X3" s="110"/>
      <c r="Y3" s="11" t="s">
        <v>148</v>
      </c>
    </row>
    <row r="4" s="1" customFormat="1" ht="18" customHeight="1" spans="1:25">
      <c r="A4" s="12" t="s">
        <v>159</v>
      </c>
      <c r="B4" s="12" t="s">
        <v>160</v>
      </c>
      <c r="C4" s="12" t="s">
        <v>161</v>
      </c>
      <c r="D4" s="12" t="s">
        <v>162</v>
      </c>
      <c r="E4" s="12" t="s">
        <v>163</v>
      </c>
      <c r="F4" s="12" t="s">
        <v>164</v>
      </c>
      <c r="G4" s="12" t="s">
        <v>165</v>
      </c>
      <c r="H4" s="181" t="s">
        <v>166</v>
      </c>
      <c r="I4" s="104" t="s">
        <v>166</v>
      </c>
      <c r="J4" s="15"/>
      <c r="K4" s="104"/>
      <c r="L4" s="104"/>
      <c r="M4" s="104"/>
      <c r="N4" s="104"/>
      <c r="O4" s="15"/>
      <c r="P4" s="15"/>
      <c r="Q4" s="15"/>
      <c r="R4" s="103" t="s">
        <v>64</v>
      </c>
      <c r="S4" s="104" t="s">
        <v>65</v>
      </c>
      <c r="T4" s="104"/>
      <c r="U4" s="104"/>
      <c r="V4" s="104"/>
      <c r="W4" s="104"/>
      <c r="X4" s="15"/>
      <c r="Y4" s="188"/>
    </row>
    <row r="5" s="1" customFormat="1" ht="18" customHeight="1" spans="1:25">
      <c r="A5" s="17"/>
      <c r="B5" s="122"/>
      <c r="C5" s="17"/>
      <c r="D5" s="17"/>
      <c r="E5" s="17"/>
      <c r="F5" s="17"/>
      <c r="G5" s="17"/>
      <c r="H5" s="120" t="s">
        <v>167</v>
      </c>
      <c r="I5" s="181" t="s">
        <v>61</v>
      </c>
      <c r="J5" s="15"/>
      <c r="K5" s="104"/>
      <c r="L5" s="104"/>
      <c r="M5" s="104"/>
      <c r="N5" s="188"/>
      <c r="O5" s="14" t="s">
        <v>168</v>
      </c>
      <c r="P5" s="15"/>
      <c r="Q5" s="16"/>
      <c r="R5" s="12" t="s">
        <v>64</v>
      </c>
      <c r="S5" s="181" t="s">
        <v>65</v>
      </c>
      <c r="T5" s="103" t="s">
        <v>66</v>
      </c>
      <c r="U5" s="104" t="s">
        <v>65</v>
      </c>
      <c r="V5" s="103" t="s">
        <v>68</v>
      </c>
      <c r="W5" s="103" t="s">
        <v>69</v>
      </c>
      <c r="X5" s="15"/>
      <c r="Y5" s="192" t="s">
        <v>71</v>
      </c>
    </row>
    <row r="6" s="1" customFormat="1" ht="22.5" customHeight="1" spans="1:25">
      <c r="A6" s="34"/>
      <c r="B6" s="34"/>
      <c r="C6" s="34"/>
      <c r="D6" s="34"/>
      <c r="E6" s="34"/>
      <c r="F6" s="34"/>
      <c r="G6" s="34"/>
      <c r="H6" s="34"/>
      <c r="I6" s="189" t="s">
        <v>169</v>
      </c>
      <c r="J6" s="16"/>
      <c r="K6" s="12" t="s">
        <v>170</v>
      </c>
      <c r="L6" s="12" t="s">
        <v>171</v>
      </c>
      <c r="M6" s="12" t="s">
        <v>172</v>
      </c>
      <c r="N6" s="12" t="s">
        <v>173</v>
      </c>
      <c r="O6" s="12" t="s">
        <v>61</v>
      </c>
      <c r="P6" s="12" t="s">
        <v>62</v>
      </c>
      <c r="Q6" s="12" t="s">
        <v>63</v>
      </c>
      <c r="R6" s="34"/>
      <c r="S6" s="12" t="s">
        <v>60</v>
      </c>
      <c r="T6" s="12" t="s">
        <v>66</v>
      </c>
      <c r="U6" s="12" t="s">
        <v>174</v>
      </c>
      <c r="V6" s="12" t="s">
        <v>68</v>
      </c>
      <c r="W6" s="12" t="s">
        <v>69</v>
      </c>
      <c r="X6" s="13" t="s">
        <v>70</v>
      </c>
      <c r="Y6" s="12" t="s">
        <v>71</v>
      </c>
    </row>
    <row r="7" s="1" customFormat="1" ht="37.5" customHeight="1" spans="1:25">
      <c r="A7" s="182"/>
      <c r="B7" s="182"/>
      <c r="C7" s="182"/>
      <c r="D7" s="182"/>
      <c r="E7" s="182"/>
      <c r="F7" s="182"/>
      <c r="G7" s="182"/>
      <c r="H7" s="182"/>
      <c r="I7" s="20" t="s">
        <v>60</v>
      </c>
      <c r="J7" s="21" t="s">
        <v>175</v>
      </c>
      <c r="K7" s="20" t="s">
        <v>176</v>
      </c>
      <c r="L7" s="20" t="s">
        <v>171</v>
      </c>
      <c r="M7" s="20" t="s">
        <v>172</v>
      </c>
      <c r="N7" s="20" t="s">
        <v>173</v>
      </c>
      <c r="O7" s="20" t="s">
        <v>171</v>
      </c>
      <c r="P7" s="20" t="s">
        <v>172</v>
      </c>
      <c r="Q7" s="20" t="s">
        <v>173</v>
      </c>
      <c r="R7" s="20" t="s">
        <v>64</v>
      </c>
      <c r="S7" s="20" t="s">
        <v>60</v>
      </c>
      <c r="T7" s="20" t="s">
        <v>66</v>
      </c>
      <c r="U7" s="20" t="s">
        <v>174</v>
      </c>
      <c r="V7" s="20" t="s">
        <v>68</v>
      </c>
      <c r="W7" s="20" t="s">
        <v>69</v>
      </c>
      <c r="X7" s="21"/>
      <c r="Y7" s="20" t="s">
        <v>71</v>
      </c>
    </row>
    <row r="8" s="1" customFormat="1" customHeight="1" spans="1:25">
      <c r="A8" s="24">
        <v>1</v>
      </c>
      <c r="B8" s="24">
        <v>2</v>
      </c>
      <c r="C8" s="24">
        <v>3</v>
      </c>
      <c r="D8" s="24">
        <v>4</v>
      </c>
      <c r="E8" s="24">
        <v>5</v>
      </c>
      <c r="F8" s="24">
        <v>6</v>
      </c>
      <c r="G8" s="24">
        <v>7</v>
      </c>
      <c r="H8" s="24">
        <v>8</v>
      </c>
      <c r="I8" s="24">
        <v>9</v>
      </c>
      <c r="J8" s="24">
        <v>10</v>
      </c>
      <c r="K8" s="24">
        <v>11</v>
      </c>
      <c r="L8" s="24">
        <v>12</v>
      </c>
      <c r="M8" s="24">
        <v>13</v>
      </c>
      <c r="N8" s="24">
        <v>14</v>
      </c>
      <c r="O8" s="24">
        <v>15</v>
      </c>
      <c r="P8" s="24">
        <v>16</v>
      </c>
      <c r="Q8" s="24">
        <v>17</v>
      </c>
      <c r="R8" s="24">
        <v>18</v>
      </c>
      <c r="S8" s="24">
        <v>19</v>
      </c>
      <c r="T8" s="24">
        <v>20</v>
      </c>
      <c r="U8" s="24">
        <v>21</v>
      </c>
      <c r="V8" s="24">
        <v>22</v>
      </c>
      <c r="W8" s="24">
        <v>23</v>
      </c>
      <c r="X8" s="24">
        <v>24</v>
      </c>
      <c r="Y8" s="24">
        <v>25</v>
      </c>
    </row>
    <row r="9" s="1" customFormat="1" ht="31" customHeight="1" spans="1:25">
      <c r="A9" s="183"/>
      <c r="B9" s="184"/>
      <c r="C9" s="184"/>
      <c r="D9" s="184"/>
      <c r="E9" s="184"/>
      <c r="F9" s="184"/>
      <c r="G9" s="184"/>
      <c r="H9" s="56" t="s">
        <v>73</v>
      </c>
      <c r="I9" s="56" t="s">
        <v>73</v>
      </c>
      <c r="J9" s="52" t="s">
        <v>73</v>
      </c>
      <c r="K9" s="56" t="s">
        <v>73</v>
      </c>
      <c r="L9" s="56" t="s">
        <v>73</v>
      </c>
      <c r="M9" s="56" t="s">
        <v>73</v>
      </c>
      <c r="N9" s="56" t="s">
        <v>73</v>
      </c>
      <c r="O9" s="56" t="s">
        <v>73</v>
      </c>
      <c r="P9" s="56" t="s">
        <v>73</v>
      </c>
      <c r="Q9" s="56" t="s">
        <v>73</v>
      </c>
      <c r="R9" s="56" t="s">
        <v>73</v>
      </c>
      <c r="S9" s="56" t="s">
        <v>73</v>
      </c>
      <c r="T9" s="56" t="s">
        <v>73</v>
      </c>
      <c r="U9" s="56" t="s">
        <v>73</v>
      </c>
      <c r="V9" s="56" t="s">
        <v>73</v>
      </c>
      <c r="W9" s="56" t="s">
        <v>73</v>
      </c>
      <c r="X9" s="52" t="s">
        <v>73</v>
      </c>
      <c r="Y9" s="56" t="s">
        <v>73</v>
      </c>
    </row>
    <row r="10" s="1" customFormat="1" ht="31" customHeight="1" spans="1:25">
      <c r="A10" s="25" t="s">
        <v>73</v>
      </c>
      <c r="B10" s="25" t="s">
        <v>73</v>
      </c>
      <c r="C10" s="25" t="s">
        <v>73</v>
      </c>
      <c r="D10" s="25" t="s">
        <v>73</v>
      </c>
      <c r="E10" s="25" t="s">
        <v>73</v>
      </c>
      <c r="F10" s="25" t="s">
        <v>73</v>
      </c>
      <c r="G10" s="25" t="s">
        <v>73</v>
      </c>
      <c r="H10" s="56" t="s">
        <v>73</v>
      </c>
      <c r="I10" s="56" t="s">
        <v>73</v>
      </c>
      <c r="J10" s="52" t="s">
        <v>73</v>
      </c>
      <c r="K10" s="56" t="s">
        <v>73</v>
      </c>
      <c r="L10" s="56" t="s">
        <v>73</v>
      </c>
      <c r="M10" s="56" t="s">
        <v>73</v>
      </c>
      <c r="N10" s="56" t="s">
        <v>73</v>
      </c>
      <c r="O10" s="56" t="s">
        <v>73</v>
      </c>
      <c r="P10" s="56" t="s">
        <v>73</v>
      </c>
      <c r="Q10" s="56" t="s">
        <v>73</v>
      </c>
      <c r="R10" s="56" t="s">
        <v>73</v>
      </c>
      <c r="S10" s="56" t="s">
        <v>73</v>
      </c>
      <c r="T10" s="56" t="s">
        <v>73</v>
      </c>
      <c r="U10" s="56" t="s">
        <v>73</v>
      </c>
      <c r="V10" s="56" t="s">
        <v>73</v>
      </c>
      <c r="W10" s="56" t="s">
        <v>73</v>
      </c>
      <c r="X10" s="52" t="s">
        <v>73</v>
      </c>
      <c r="Y10" s="56" t="s">
        <v>73</v>
      </c>
    </row>
    <row r="11" s="1" customFormat="1" ht="27" customHeight="1" spans="1:25">
      <c r="A11" s="29" t="s">
        <v>92</v>
      </c>
      <c r="B11" s="185"/>
      <c r="C11" s="185"/>
      <c r="D11" s="185"/>
      <c r="E11" s="185"/>
      <c r="F11" s="185"/>
      <c r="G11" s="186"/>
      <c r="H11" s="187" t="s">
        <v>73</v>
      </c>
      <c r="I11" s="187">
        <v>0</v>
      </c>
      <c r="J11" s="190" t="s">
        <v>73</v>
      </c>
      <c r="K11" s="187" t="s">
        <v>73</v>
      </c>
      <c r="L11" s="187" t="s">
        <v>73</v>
      </c>
      <c r="M11" s="187" t="s">
        <v>73</v>
      </c>
      <c r="N11" s="187" t="s">
        <v>73</v>
      </c>
      <c r="O11" s="187">
        <v>0</v>
      </c>
      <c r="P11" s="187" t="s">
        <v>73</v>
      </c>
      <c r="Q11" s="187" t="s">
        <v>73</v>
      </c>
      <c r="R11" s="187" t="s">
        <v>73</v>
      </c>
      <c r="S11" s="187"/>
      <c r="T11" s="187" t="s">
        <v>73</v>
      </c>
      <c r="U11" s="187" t="s">
        <v>73</v>
      </c>
      <c r="V11" s="187" t="s">
        <v>73</v>
      </c>
      <c r="W11" s="187" t="s">
        <v>73</v>
      </c>
      <c r="X11" s="190" t="s">
        <v>73</v>
      </c>
      <c r="Y11" s="187" t="s">
        <v>73</v>
      </c>
    </row>
    <row r="12" s="1" customFormat="1" ht="34" customHeight="1" spans="1:1">
      <c r="A12" s="1" t="s">
        <v>177</v>
      </c>
    </row>
    <row r="13" s="2" customFormat="1" ht="24" hidden="1" customHeight="1" spans="1:9">
      <c r="A13" s="134" t="s">
        <v>93</v>
      </c>
      <c r="B13" s="134"/>
      <c r="C13" s="173"/>
      <c r="D13" s="173"/>
      <c r="E13" s="173"/>
      <c r="F13" s="173"/>
      <c r="G13" s="173"/>
      <c r="I13" s="191">
        <f>I11+O11-'部门支出预算表01-3'!E9</f>
        <v>0</v>
      </c>
    </row>
    <row r="14" s="2" customFormat="1" ht="32" hidden="1" customHeight="1" spans="1:2">
      <c r="A14" s="134" t="s">
        <v>178</v>
      </c>
      <c r="B14" s="134"/>
    </row>
    <row r="15" s="2" customFormat="1" ht="32" customHeight="1" spans="1:2">
      <c r="A15" s="134"/>
      <c r="B15" s="134"/>
    </row>
  </sheetData>
  <mergeCells count="31">
    <mergeCell ref="A2:Y2"/>
    <mergeCell ref="A3:G3"/>
    <mergeCell ref="H4:Y4"/>
    <mergeCell ref="I5:N5"/>
    <mergeCell ref="O5:Q5"/>
    <mergeCell ref="S5:Y5"/>
    <mergeCell ref="I6:J6"/>
    <mergeCell ref="A11:G1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X24"/>
  <sheetViews>
    <sheetView workbookViewId="0">
      <selection activeCell="F15" sqref="F15:F16"/>
    </sheetView>
  </sheetViews>
  <sheetFormatPr defaultColWidth="9.15454545454545" defaultRowHeight="14.25" customHeight="1"/>
  <cols>
    <col min="1" max="1" width="10.2727272727273" style="40" customWidth="1"/>
    <col min="2" max="2" width="20.7181818181818" style="40" customWidth="1"/>
    <col min="3" max="3" width="18.7181818181818" style="40" customWidth="1"/>
    <col min="4" max="4" width="37.7181818181818" style="40" customWidth="1"/>
    <col min="5" max="5" width="11.1545454545455" style="40" customWidth="1"/>
    <col min="6" max="6" width="17.7272727272727" style="40" customWidth="1"/>
    <col min="7" max="7" width="9.84545454545455" style="40" customWidth="1"/>
    <col min="8" max="8" width="17.7272727272727" style="40" customWidth="1"/>
    <col min="9" max="9" width="13.7181818181818" style="40" customWidth="1"/>
    <col min="10" max="10" width="13.5727272727273" style="40" customWidth="1"/>
    <col min="11" max="11" width="12.8545454545455" style="40" customWidth="1"/>
    <col min="12" max="14" width="12.2727272727273" style="40" customWidth="1"/>
    <col min="15" max="15" width="12.7272727272727" style="40" customWidth="1"/>
    <col min="16" max="17" width="11.1545454545455" style="40" customWidth="1"/>
    <col min="18" max="18" width="9.15454545454545" style="40" customWidth="1"/>
    <col min="19" max="19" width="10.2727272727273" style="40" customWidth="1"/>
    <col min="20" max="21" width="11.8454545454545" style="40" customWidth="1"/>
    <col min="22" max="22" width="11.7272727272727" style="40" customWidth="1"/>
    <col min="23" max="24" width="10.2727272727273" style="40" customWidth="1"/>
    <col min="25" max="25" width="9.15454545454545" style="40" customWidth="1"/>
    <col min="26" max="16384" width="9.15454545454545" style="40"/>
  </cols>
  <sheetData>
    <row r="1" ht="13.5" customHeight="1" spans="5:24">
      <c r="E1" s="170"/>
      <c r="F1" s="170"/>
      <c r="G1" s="170"/>
      <c r="H1" s="170"/>
      <c r="I1" s="174"/>
      <c r="J1" s="174"/>
      <c r="K1" s="174"/>
      <c r="L1" s="174"/>
      <c r="M1" s="174"/>
      <c r="N1" s="174"/>
      <c r="O1" s="174"/>
      <c r="P1" s="174"/>
      <c r="Q1" s="174"/>
      <c r="W1" s="42"/>
      <c r="X1" s="42" t="s">
        <v>179</v>
      </c>
    </row>
    <row r="2" ht="27.75" customHeight="1" spans="1:24">
      <c r="A2" s="7" t="s">
        <v>180</v>
      </c>
      <c r="B2" s="7"/>
      <c r="C2" s="7"/>
      <c r="D2" s="7"/>
      <c r="E2" s="7"/>
      <c r="F2" s="7"/>
      <c r="G2" s="7"/>
      <c r="H2" s="7"/>
      <c r="I2" s="7"/>
      <c r="J2" s="7"/>
      <c r="K2" s="7"/>
      <c r="L2" s="7"/>
      <c r="M2" s="7"/>
      <c r="N2" s="7"/>
      <c r="O2" s="7"/>
      <c r="P2" s="7"/>
      <c r="Q2" s="7"/>
      <c r="R2" s="7"/>
      <c r="S2" s="7"/>
      <c r="T2" s="7"/>
      <c r="U2" s="7"/>
      <c r="V2" s="7"/>
      <c r="W2" s="7"/>
      <c r="X2" s="7"/>
    </row>
    <row r="3" s="44" customFormat="1" ht="13.5" customHeight="1" spans="1:24">
      <c r="A3" s="8" t="s">
        <v>3</v>
      </c>
      <c r="B3" s="8"/>
      <c r="C3" s="9"/>
      <c r="D3" s="9"/>
      <c r="E3" s="9"/>
      <c r="F3" s="9"/>
      <c r="G3" s="9"/>
      <c r="H3" s="9"/>
      <c r="I3" s="79"/>
      <c r="J3" s="79"/>
      <c r="K3" s="79"/>
      <c r="L3" s="79"/>
      <c r="M3" s="79"/>
      <c r="N3" s="79"/>
      <c r="O3" s="79"/>
      <c r="P3" s="79"/>
      <c r="Q3" s="79"/>
      <c r="W3" s="42"/>
      <c r="X3" s="42" t="s">
        <v>148</v>
      </c>
    </row>
    <row r="4" s="44" customFormat="1" ht="21.75" customHeight="1" spans="1:24">
      <c r="A4" s="12" t="s">
        <v>181</v>
      </c>
      <c r="B4" s="13" t="s">
        <v>160</v>
      </c>
      <c r="C4" s="12" t="s">
        <v>161</v>
      </c>
      <c r="D4" s="12" t="s">
        <v>159</v>
      </c>
      <c r="E4" s="13" t="s">
        <v>162</v>
      </c>
      <c r="F4" s="13" t="s">
        <v>163</v>
      </c>
      <c r="G4" s="13" t="s">
        <v>182</v>
      </c>
      <c r="H4" s="13" t="s">
        <v>183</v>
      </c>
      <c r="I4" s="19" t="s">
        <v>58</v>
      </c>
      <c r="J4" s="14" t="s">
        <v>184</v>
      </c>
      <c r="K4" s="15"/>
      <c r="L4" s="15"/>
      <c r="M4" s="16"/>
      <c r="N4" s="14" t="s">
        <v>168</v>
      </c>
      <c r="O4" s="15"/>
      <c r="P4" s="16"/>
      <c r="Q4" s="13" t="s">
        <v>64</v>
      </c>
      <c r="R4" s="14" t="s">
        <v>65</v>
      </c>
      <c r="S4" s="15"/>
      <c r="T4" s="15"/>
      <c r="U4" s="15"/>
      <c r="V4" s="15"/>
      <c r="W4" s="15"/>
      <c r="X4" s="16"/>
    </row>
    <row r="5" s="44" customFormat="1" ht="21.75" customHeight="1" spans="1:24">
      <c r="A5" s="17"/>
      <c r="B5" s="34"/>
      <c r="C5" s="17"/>
      <c r="D5" s="17"/>
      <c r="E5" s="18"/>
      <c r="F5" s="18"/>
      <c r="G5" s="18"/>
      <c r="H5" s="18"/>
      <c r="I5" s="34"/>
      <c r="J5" s="175" t="s">
        <v>61</v>
      </c>
      <c r="K5" s="176"/>
      <c r="L5" s="13" t="s">
        <v>62</v>
      </c>
      <c r="M5" s="13" t="s">
        <v>63</v>
      </c>
      <c r="N5" s="13" t="s">
        <v>61</v>
      </c>
      <c r="O5" s="13" t="s">
        <v>62</v>
      </c>
      <c r="P5" s="13" t="s">
        <v>63</v>
      </c>
      <c r="Q5" s="18"/>
      <c r="R5" s="13" t="s">
        <v>60</v>
      </c>
      <c r="S5" s="13" t="s">
        <v>66</v>
      </c>
      <c r="T5" s="13" t="s">
        <v>174</v>
      </c>
      <c r="U5" s="13" t="s">
        <v>68</v>
      </c>
      <c r="V5" s="13" t="s">
        <v>69</v>
      </c>
      <c r="W5" s="13" t="s">
        <v>70</v>
      </c>
      <c r="X5" s="13" t="s">
        <v>71</v>
      </c>
    </row>
    <row r="6" s="44" customFormat="1" ht="21" customHeight="1" spans="1:24">
      <c r="A6" s="34"/>
      <c r="B6" s="34"/>
      <c r="C6" s="34"/>
      <c r="D6" s="34"/>
      <c r="E6" s="34"/>
      <c r="F6" s="34"/>
      <c r="G6" s="34"/>
      <c r="H6" s="34"/>
      <c r="I6" s="34"/>
      <c r="J6" s="177" t="s">
        <v>60</v>
      </c>
      <c r="K6" s="88"/>
      <c r="L6" s="34"/>
      <c r="M6" s="34"/>
      <c r="N6" s="34"/>
      <c r="O6" s="34"/>
      <c r="P6" s="34"/>
      <c r="Q6" s="34"/>
      <c r="R6" s="34"/>
      <c r="S6" s="34"/>
      <c r="T6" s="34"/>
      <c r="U6" s="34"/>
      <c r="V6" s="34"/>
      <c r="W6" s="18"/>
      <c r="X6" s="34"/>
    </row>
    <row r="7" s="44" customFormat="1" ht="39.75" customHeight="1" spans="1:24">
      <c r="A7" s="20"/>
      <c r="B7" s="22"/>
      <c r="C7" s="20"/>
      <c r="D7" s="20"/>
      <c r="E7" s="21"/>
      <c r="F7" s="21"/>
      <c r="G7" s="21"/>
      <c r="H7" s="21"/>
      <c r="I7" s="22"/>
      <c r="J7" s="48" t="s">
        <v>60</v>
      </c>
      <c r="K7" s="48" t="s">
        <v>185</v>
      </c>
      <c r="L7" s="21"/>
      <c r="M7" s="21"/>
      <c r="N7" s="21"/>
      <c r="O7" s="21"/>
      <c r="P7" s="21"/>
      <c r="Q7" s="21"/>
      <c r="R7" s="21"/>
      <c r="S7" s="21"/>
      <c r="T7" s="21"/>
      <c r="U7" s="22"/>
      <c r="V7" s="21"/>
      <c r="W7" s="21"/>
      <c r="X7" s="21"/>
    </row>
    <row r="8" s="44" customFormat="1" ht="15" customHeight="1" spans="1:24">
      <c r="A8" s="23">
        <v>1</v>
      </c>
      <c r="B8" s="23">
        <v>2</v>
      </c>
      <c r="C8" s="23">
        <v>3</v>
      </c>
      <c r="D8" s="23">
        <v>4</v>
      </c>
      <c r="E8" s="23">
        <v>5</v>
      </c>
      <c r="F8" s="23">
        <v>6</v>
      </c>
      <c r="G8" s="23">
        <v>7</v>
      </c>
      <c r="H8" s="23">
        <v>8</v>
      </c>
      <c r="I8" s="23">
        <v>9</v>
      </c>
      <c r="J8" s="23">
        <v>10</v>
      </c>
      <c r="K8" s="23">
        <v>11</v>
      </c>
      <c r="L8" s="24">
        <v>12</v>
      </c>
      <c r="M8" s="24">
        <v>13</v>
      </c>
      <c r="N8" s="24">
        <v>14</v>
      </c>
      <c r="O8" s="24">
        <v>15</v>
      </c>
      <c r="P8" s="24">
        <v>16</v>
      </c>
      <c r="Q8" s="24">
        <v>17</v>
      </c>
      <c r="R8" s="24">
        <v>18</v>
      </c>
      <c r="S8" s="24">
        <v>19</v>
      </c>
      <c r="T8" s="24">
        <v>20</v>
      </c>
      <c r="U8" s="23">
        <v>21</v>
      </c>
      <c r="V8" s="23">
        <v>22</v>
      </c>
      <c r="W8" s="24">
        <v>23</v>
      </c>
      <c r="X8" s="23">
        <v>24</v>
      </c>
    </row>
    <row r="9" s="44" customFormat="1" ht="26" customHeight="1" spans="1:24">
      <c r="A9" s="25" t="s">
        <v>186</v>
      </c>
      <c r="B9" s="277" t="s">
        <v>187</v>
      </c>
      <c r="C9" s="25" t="s">
        <v>188</v>
      </c>
      <c r="D9" s="25" t="s">
        <v>72</v>
      </c>
      <c r="E9" s="171" t="s">
        <v>89</v>
      </c>
      <c r="F9" s="171" t="s">
        <v>189</v>
      </c>
      <c r="G9" s="171" t="s">
        <v>190</v>
      </c>
      <c r="H9" s="171" t="s">
        <v>191</v>
      </c>
      <c r="I9" s="32">
        <v>250000</v>
      </c>
      <c r="J9" s="32">
        <v>250000</v>
      </c>
      <c r="K9" s="32">
        <v>250000</v>
      </c>
      <c r="L9" s="32"/>
      <c r="M9" s="37" t="s">
        <v>73</v>
      </c>
      <c r="N9" s="56" t="s">
        <v>73</v>
      </c>
      <c r="O9" s="56" t="s">
        <v>73</v>
      </c>
      <c r="P9" s="37"/>
      <c r="Q9" s="37" t="s">
        <v>73</v>
      </c>
      <c r="R9" s="37" t="s">
        <v>73</v>
      </c>
      <c r="S9" s="37" t="s">
        <v>73</v>
      </c>
      <c r="T9" s="37" t="s">
        <v>73</v>
      </c>
      <c r="U9" s="56" t="s">
        <v>73</v>
      </c>
      <c r="V9" s="37" t="s">
        <v>73</v>
      </c>
      <c r="W9" s="52" t="s">
        <v>73</v>
      </c>
      <c r="X9" s="37" t="s">
        <v>73</v>
      </c>
    </row>
    <row r="10" s="44" customFormat="1" ht="26" customHeight="1" spans="1:24">
      <c r="A10" s="25" t="s">
        <v>186</v>
      </c>
      <c r="B10" s="277" t="s">
        <v>187</v>
      </c>
      <c r="C10" s="25" t="s">
        <v>188</v>
      </c>
      <c r="D10" s="25" t="s">
        <v>72</v>
      </c>
      <c r="E10" s="171" t="s">
        <v>89</v>
      </c>
      <c r="F10" s="171" t="s">
        <v>189</v>
      </c>
      <c r="G10" s="172" t="s">
        <v>192</v>
      </c>
      <c r="H10" s="171" t="s">
        <v>193</v>
      </c>
      <c r="I10" s="32">
        <v>625000</v>
      </c>
      <c r="J10" s="32">
        <v>625000</v>
      </c>
      <c r="K10" s="32">
        <v>625000</v>
      </c>
      <c r="L10" s="32"/>
      <c r="M10" s="37"/>
      <c r="N10" s="56"/>
      <c r="O10" s="56"/>
      <c r="P10" s="37"/>
      <c r="Q10" s="37"/>
      <c r="R10" s="37"/>
      <c r="S10" s="37"/>
      <c r="T10" s="37"/>
      <c r="U10" s="56"/>
      <c r="V10" s="37"/>
      <c r="W10" s="52"/>
      <c r="X10" s="37"/>
    </row>
    <row r="11" s="44" customFormat="1" ht="26" customHeight="1" spans="1:24">
      <c r="A11" s="25" t="s">
        <v>186</v>
      </c>
      <c r="B11" s="25" t="s">
        <v>194</v>
      </c>
      <c r="C11" s="25" t="s">
        <v>195</v>
      </c>
      <c r="D11" s="25" t="s">
        <v>72</v>
      </c>
      <c r="E11" s="171" t="s">
        <v>89</v>
      </c>
      <c r="F11" s="171" t="s">
        <v>189</v>
      </c>
      <c r="G11" s="172" t="s">
        <v>196</v>
      </c>
      <c r="H11" s="171" t="s">
        <v>197</v>
      </c>
      <c r="I11" s="32">
        <v>1385300</v>
      </c>
      <c r="J11" s="32">
        <v>1385300</v>
      </c>
      <c r="K11" s="32">
        <v>1385300</v>
      </c>
      <c r="L11" s="32"/>
      <c r="M11" s="37"/>
      <c r="N11" s="56"/>
      <c r="O11" s="56"/>
      <c r="P11" s="37"/>
      <c r="Q11" s="37"/>
      <c r="R11" s="37"/>
      <c r="S11" s="37"/>
      <c r="T11" s="37"/>
      <c r="U11" s="56"/>
      <c r="V11" s="37"/>
      <c r="W11" s="52"/>
      <c r="X11" s="37"/>
    </row>
    <row r="12" s="44" customFormat="1" ht="26" customHeight="1" spans="1:24">
      <c r="A12" s="25" t="s">
        <v>186</v>
      </c>
      <c r="B12" s="25" t="s">
        <v>194</v>
      </c>
      <c r="C12" s="25" t="s">
        <v>195</v>
      </c>
      <c r="D12" s="25" t="s">
        <v>72</v>
      </c>
      <c r="E12" s="171" t="s">
        <v>89</v>
      </c>
      <c r="F12" s="171" t="s">
        <v>189</v>
      </c>
      <c r="G12" s="172" t="s">
        <v>192</v>
      </c>
      <c r="H12" s="171" t="s">
        <v>193</v>
      </c>
      <c r="I12" s="32">
        <v>10000</v>
      </c>
      <c r="J12" s="32">
        <v>10000</v>
      </c>
      <c r="K12" s="32">
        <v>10000</v>
      </c>
      <c r="L12" s="32"/>
      <c r="M12" s="37"/>
      <c r="N12" s="56"/>
      <c r="O12" s="56"/>
      <c r="P12" s="37"/>
      <c r="Q12" s="37"/>
      <c r="R12" s="37"/>
      <c r="S12" s="37"/>
      <c r="T12" s="37"/>
      <c r="U12" s="56"/>
      <c r="V12" s="37"/>
      <c r="W12" s="52"/>
      <c r="X12" s="37"/>
    </row>
    <row r="13" s="44" customFormat="1" ht="26" customHeight="1" spans="1:24">
      <c r="A13" s="25" t="s">
        <v>186</v>
      </c>
      <c r="B13" s="25" t="s">
        <v>194</v>
      </c>
      <c r="C13" s="25" t="s">
        <v>195</v>
      </c>
      <c r="D13" s="25" t="s">
        <v>72</v>
      </c>
      <c r="E13" s="171" t="s">
        <v>89</v>
      </c>
      <c r="F13" s="171" t="s">
        <v>189</v>
      </c>
      <c r="G13" s="172" t="s">
        <v>190</v>
      </c>
      <c r="H13" s="171" t="s">
        <v>191</v>
      </c>
      <c r="I13" s="32">
        <v>27316500</v>
      </c>
      <c r="J13" s="32">
        <v>27316500</v>
      </c>
      <c r="K13" s="32">
        <v>27316500</v>
      </c>
      <c r="L13" s="32"/>
      <c r="M13" s="37"/>
      <c r="N13" s="56"/>
      <c r="O13" s="56"/>
      <c r="P13" s="37"/>
      <c r="Q13" s="37"/>
      <c r="R13" s="37"/>
      <c r="S13" s="37"/>
      <c r="T13" s="37"/>
      <c r="U13" s="56"/>
      <c r="V13" s="37"/>
      <c r="W13" s="52"/>
      <c r="X13" s="37"/>
    </row>
    <row r="14" s="44" customFormat="1" ht="26" customHeight="1" spans="1:24">
      <c r="A14" s="25" t="s">
        <v>186</v>
      </c>
      <c r="B14" s="25" t="s">
        <v>198</v>
      </c>
      <c r="C14" s="25" t="s">
        <v>199</v>
      </c>
      <c r="D14" s="25" t="s">
        <v>72</v>
      </c>
      <c r="E14" s="171" t="s">
        <v>200</v>
      </c>
      <c r="F14" s="171" t="s">
        <v>201</v>
      </c>
      <c r="G14" s="172" t="s">
        <v>192</v>
      </c>
      <c r="H14" s="171" t="s">
        <v>193</v>
      </c>
      <c r="I14" s="32">
        <v>200000</v>
      </c>
      <c r="J14" s="32">
        <v>200000</v>
      </c>
      <c r="K14" s="32">
        <v>200000</v>
      </c>
      <c r="L14" s="32"/>
      <c r="M14" s="37"/>
      <c r="N14" s="56"/>
      <c r="O14" s="56"/>
      <c r="P14" s="37"/>
      <c r="Q14" s="37"/>
      <c r="R14" s="37"/>
      <c r="S14" s="37"/>
      <c r="T14" s="37"/>
      <c r="U14" s="56"/>
      <c r="V14" s="37"/>
      <c r="W14" s="52"/>
      <c r="X14" s="37"/>
    </row>
    <row r="15" s="44" customFormat="1" ht="26" customHeight="1" spans="1:24">
      <c r="A15" s="25" t="s">
        <v>186</v>
      </c>
      <c r="B15" s="25" t="s">
        <v>202</v>
      </c>
      <c r="C15" s="25" t="s">
        <v>203</v>
      </c>
      <c r="D15" s="25" t="s">
        <v>72</v>
      </c>
      <c r="E15" s="171" t="s">
        <v>89</v>
      </c>
      <c r="F15" s="171" t="s">
        <v>189</v>
      </c>
      <c r="G15" s="172" t="s">
        <v>204</v>
      </c>
      <c r="H15" s="171" t="s">
        <v>205</v>
      </c>
      <c r="I15" s="32">
        <v>58800</v>
      </c>
      <c r="J15" s="32">
        <v>58800</v>
      </c>
      <c r="K15" s="32">
        <v>58800</v>
      </c>
      <c r="L15" s="32"/>
      <c r="M15" s="37"/>
      <c r="N15" s="56"/>
      <c r="O15" s="56"/>
      <c r="P15" s="37"/>
      <c r="Q15" s="37"/>
      <c r="R15" s="37"/>
      <c r="S15" s="37"/>
      <c r="T15" s="37"/>
      <c r="U15" s="56"/>
      <c r="V15" s="37"/>
      <c r="W15" s="52"/>
      <c r="X15" s="37"/>
    </row>
    <row r="16" s="44" customFormat="1" ht="26" customHeight="1" spans="1:24">
      <c r="A16" s="25" t="s">
        <v>186</v>
      </c>
      <c r="B16" s="25" t="s">
        <v>202</v>
      </c>
      <c r="C16" s="25" t="s">
        <v>203</v>
      </c>
      <c r="D16" s="25" t="s">
        <v>72</v>
      </c>
      <c r="E16" s="171" t="s">
        <v>89</v>
      </c>
      <c r="F16" s="171" t="s">
        <v>189</v>
      </c>
      <c r="G16" s="172" t="s">
        <v>206</v>
      </c>
      <c r="H16" s="171" t="s">
        <v>207</v>
      </c>
      <c r="I16" s="32">
        <v>11200</v>
      </c>
      <c r="J16" s="32">
        <v>11200</v>
      </c>
      <c r="K16" s="32">
        <v>11200</v>
      </c>
      <c r="L16" s="32"/>
      <c r="M16" s="37"/>
      <c r="N16" s="56"/>
      <c r="O16" s="56"/>
      <c r="P16" s="37"/>
      <c r="Q16" s="37"/>
      <c r="R16" s="37"/>
      <c r="S16" s="37"/>
      <c r="T16" s="37"/>
      <c r="U16" s="56"/>
      <c r="V16" s="37"/>
      <c r="W16" s="52"/>
      <c r="X16" s="37"/>
    </row>
    <row r="17" s="44" customFormat="1" ht="26" customHeight="1" spans="1:24">
      <c r="A17" s="25" t="s">
        <v>186</v>
      </c>
      <c r="B17" s="25" t="s">
        <v>202</v>
      </c>
      <c r="C17" s="25" t="s">
        <v>203</v>
      </c>
      <c r="D17" s="25" t="s">
        <v>72</v>
      </c>
      <c r="E17" s="171" t="s">
        <v>89</v>
      </c>
      <c r="F17" s="171" t="s">
        <v>189</v>
      </c>
      <c r="G17" s="172" t="s">
        <v>192</v>
      </c>
      <c r="H17" s="171" t="s">
        <v>193</v>
      </c>
      <c r="I17" s="32">
        <v>78400</v>
      </c>
      <c r="J17" s="32">
        <v>78400</v>
      </c>
      <c r="K17" s="32">
        <v>78400</v>
      </c>
      <c r="L17" s="32"/>
      <c r="M17" s="37"/>
      <c r="N17" s="56"/>
      <c r="O17" s="56"/>
      <c r="P17" s="37"/>
      <c r="Q17" s="37"/>
      <c r="R17" s="37"/>
      <c r="S17" s="37"/>
      <c r="T17" s="37"/>
      <c r="U17" s="56"/>
      <c r="V17" s="37"/>
      <c r="W17" s="52"/>
      <c r="X17" s="37"/>
    </row>
    <row r="18" s="44" customFormat="1" ht="26" customHeight="1" spans="1:24">
      <c r="A18" s="25" t="s">
        <v>186</v>
      </c>
      <c r="B18" s="25" t="s">
        <v>202</v>
      </c>
      <c r="C18" s="25" t="s">
        <v>203</v>
      </c>
      <c r="D18" s="25" t="s">
        <v>72</v>
      </c>
      <c r="E18" s="171" t="s">
        <v>89</v>
      </c>
      <c r="F18" s="171" t="s">
        <v>189</v>
      </c>
      <c r="G18" s="172" t="s">
        <v>208</v>
      </c>
      <c r="H18" s="171" t="s">
        <v>209</v>
      </c>
      <c r="I18" s="32">
        <v>44800</v>
      </c>
      <c r="J18" s="32">
        <v>44800</v>
      </c>
      <c r="K18" s="32">
        <v>44800</v>
      </c>
      <c r="L18" s="32"/>
      <c r="M18" s="37"/>
      <c r="N18" s="56"/>
      <c r="O18" s="56"/>
      <c r="P18" s="37"/>
      <c r="Q18" s="37"/>
      <c r="R18" s="37"/>
      <c r="S18" s="37"/>
      <c r="T18" s="37"/>
      <c r="U18" s="56"/>
      <c r="V18" s="37"/>
      <c r="W18" s="52"/>
      <c r="X18" s="37"/>
    </row>
    <row r="19" s="44" customFormat="1" ht="26" customHeight="1" spans="1:24">
      <c r="A19" s="25" t="s">
        <v>186</v>
      </c>
      <c r="B19" s="25" t="s">
        <v>210</v>
      </c>
      <c r="C19" s="25" t="s">
        <v>211</v>
      </c>
      <c r="D19" s="25" t="s">
        <v>72</v>
      </c>
      <c r="E19" s="171" t="s">
        <v>89</v>
      </c>
      <c r="F19" s="171" t="s">
        <v>189</v>
      </c>
      <c r="G19" s="172" t="s">
        <v>192</v>
      </c>
      <c r="H19" s="171" t="s">
        <v>193</v>
      </c>
      <c r="I19" s="32">
        <v>20000</v>
      </c>
      <c r="J19" s="32">
        <v>20000</v>
      </c>
      <c r="K19" s="32">
        <v>20000</v>
      </c>
      <c r="L19" s="32"/>
      <c r="M19" s="37"/>
      <c r="N19" s="56"/>
      <c r="O19" s="56"/>
      <c r="P19" s="37"/>
      <c r="Q19" s="37"/>
      <c r="R19" s="37"/>
      <c r="S19" s="37"/>
      <c r="T19" s="37"/>
      <c r="U19" s="56"/>
      <c r="V19" s="37"/>
      <c r="W19" s="52"/>
      <c r="X19" s="37"/>
    </row>
    <row r="20" s="44" customFormat="1" ht="18.75" customHeight="1" spans="1:24">
      <c r="A20" s="29" t="s">
        <v>92</v>
      </c>
      <c r="B20" s="38"/>
      <c r="C20" s="38"/>
      <c r="D20" s="38"/>
      <c r="E20" s="38"/>
      <c r="F20" s="38"/>
      <c r="G20" s="38"/>
      <c r="H20" s="39"/>
      <c r="I20" s="32">
        <f>SUM(I9:I19)</f>
        <v>30000000</v>
      </c>
      <c r="J20" s="32">
        <f>SUM(J9:J19)</f>
        <v>30000000</v>
      </c>
      <c r="K20" s="32">
        <f>SUM(K9:K19)</f>
        <v>30000000</v>
      </c>
      <c r="L20" s="32"/>
      <c r="M20" s="32" t="s">
        <v>73</v>
      </c>
      <c r="N20" s="32">
        <v>0</v>
      </c>
      <c r="O20" s="32">
        <v>0</v>
      </c>
      <c r="P20" s="32"/>
      <c r="Q20" s="32" t="s">
        <v>73</v>
      </c>
      <c r="R20" s="32" t="s">
        <v>73</v>
      </c>
      <c r="S20" s="32" t="s">
        <v>73</v>
      </c>
      <c r="T20" s="37" t="s">
        <v>73</v>
      </c>
      <c r="U20" s="52" t="s">
        <v>73</v>
      </c>
      <c r="V20" s="37" t="s">
        <v>73</v>
      </c>
      <c r="W20" s="52" t="s">
        <v>73</v>
      </c>
      <c r="X20" s="37" t="s">
        <v>73</v>
      </c>
    </row>
    <row r="21" ht="28" customHeight="1"/>
    <row r="22" s="2" customFormat="1" ht="24" hidden="1" customHeight="1" spans="1:12">
      <c r="A22" s="134" t="s">
        <v>93</v>
      </c>
      <c r="B22" s="134"/>
      <c r="C22" s="173"/>
      <c r="D22" s="173"/>
      <c r="E22" s="173"/>
      <c r="F22" s="173"/>
      <c r="G22" s="173"/>
      <c r="I22" s="178">
        <f>J20+N20-'部门支出预算表01-3'!F9</f>
        <v>0</v>
      </c>
      <c r="L22" s="2">
        <f>L20+O20-'部门支出预算表01-3'!G9</f>
        <v>0</v>
      </c>
    </row>
    <row r="23" s="2" customFormat="1" ht="32" hidden="1" customHeight="1" spans="1:2">
      <c r="A23" s="134" t="s">
        <v>212</v>
      </c>
      <c r="B23" s="134"/>
    </row>
    <row r="24" s="2" customFormat="1" ht="32" hidden="1" customHeight="1" spans="1:2">
      <c r="A24" s="134" t="s">
        <v>213</v>
      </c>
      <c r="B24" s="134"/>
    </row>
  </sheetData>
  <mergeCells count="29">
    <mergeCell ref="A2:X2"/>
    <mergeCell ref="A3:H3"/>
    <mergeCell ref="J4:M4"/>
    <mergeCell ref="N4:P4"/>
    <mergeCell ref="R4:X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K69"/>
  <sheetViews>
    <sheetView workbookViewId="0">
      <selection activeCell="C6" sqref="C6:C16"/>
    </sheetView>
  </sheetViews>
  <sheetFormatPr defaultColWidth="9.15454545454545" defaultRowHeight="12" customHeight="1"/>
  <cols>
    <col min="1" max="1" width="24.7181818181818" style="40" customWidth="1"/>
    <col min="2" max="2" width="21.2818181818182" style="41" customWidth="1"/>
    <col min="3" max="3" width="30.2727272727273" style="40" customWidth="1"/>
    <col min="4" max="4" width="19.5727272727273" style="40" customWidth="1"/>
    <col min="5" max="5" width="21.8545454545455" style="40" customWidth="1"/>
    <col min="6" max="6" width="30.2727272727273" style="40" customWidth="1"/>
    <col min="7" max="7" width="11.2727272727273" style="41" customWidth="1"/>
    <col min="8" max="8" width="13.1545454545455" style="40" customWidth="1"/>
    <col min="9" max="10" width="12.4272727272727" style="41" customWidth="1"/>
    <col min="11" max="11" width="21.7181818181818" style="135" customWidth="1"/>
    <col min="12" max="12" width="9.15454545454545" style="41" customWidth="1"/>
    <col min="13" max="16384" width="9.15454545454545" style="41"/>
  </cols>
  <sheetData>
    <row r="1" ht="15" customHeight="1" spans="11:11">
      <c r="K1" s="100" t="s">
        <v>214</v>
      </c>
    </row>
    <row r="2" ht="28.5" customHeight="1" spans="1:11">
      <c r="A2" s="57" t="s">
        <v>215</v>
      </c>
      <c r="B2" s="58"/>
      <c r="C2" s="7"/>
      <c r="D2" s="7"/>
      <c r="E2" s="7"/>
      <c r="F2" s="7"/>
      <c r="G2" s="58"/>
      <c r="H2" s="7"/>
      <c r="I2" s="58"/>
      <c r="J2" s="58"/>
      <c r="K2" s="78"/>
    </row>
    <row r="3" ht="17.25" customHeight="1" spans="1:11">
      <c r="A3" s="59" t="s">
        <v>3</v>
      </c>
      <c r="B3" s="60"/>
      <c r="C3" s="44"/>
      <c r="D3" s="44"/>
      <c r="E3" s="44"/>
      <c r="F3" s="44"/>
      <c r="H3" s="44"/>
      <c r="K3" s="168"/>
    </row>
    <row r="4" ht="44.25" customHeight="1" spans="1:11">
      <c r="A4" s="48" t="s">
        <v>216</v>
      </c>
      <c r="B4" s="24" t="s">
        <v>160</v>
      </c>
      <c r="C4" s="48" t="s">
        <v>217</v>
      </c>
      <c r="D4" s="48" t="s">
        <v>218</v>
      </c>
      <c r="E4" s="48" t="s">
        <v>219</v>
      </c>
      <c r="F4" s="23" t="s">
        <v>220</v>
      </c>
      <c r="G4" s="24" t="s">
        <v>221</v>
      </c>
      <c r="H4" s="48" t="s">
        <v>222</v>
      </c>
      <c r="I4" s="24" t="s">
        <v>223</v>
      </c>
      <c r="J4" s="24" t="s">
        <v>224</v>
      </c>
      <c r="K4" s="48" t="s">
        <v>225</v>
      </c>
    </row>
    <row r="5" ht="14.25" customHeight="1" spans="1:11">
      <c r="A5" s="48">
        <v>1</v>
      </c>
      <c r="B5" s="120">
        <v>2</v>
      </c>
      <c r="C5" s="48">
        <v>3</v>
      </c>
      <c r="D5" s="48">
        <v>4</v>
      </c>
      <c r="E5" s="48">
        <v>5</v>
      </c>
      <c r="F5" s="23">
        <v>6</v>
      </c>
      <c r="G5" s="24">
        <v>7</v>
      </c>
      <c r="H5" s="48">
        <v>8</v>
      </c>
      <c r="I5" s="24">
        <v>9</v>
      </c>
      <c r="J5" s="24">
        <v>10</v>
      </c>
      <c r="K5" s="48">
        <v>11</v>
      </c>
    </row>
    <row r="6" ht="54.75" customHeight="1" spans="1:11">
      <c r="A6" s="69" t="s">
        <v>226</v>
      </c>
      <c r="B6" s="278" t="s">
        <v>187</v>
      </c>
      <c r="C6" s="137" t="s">
        <v>227</v>
      </c>
      <c r="D6" s="138" t="s">
        <v>228</v>
      </c>
      <c r="E6" s="138" t="s">
        <v>229</v>
      </c>
      <c r="F6" s="138" t="s">
        <v>230</v>
      </c>
      <c r="G6" s="138" t="s">
        <v>231</v>
      </c>
      <c r="H6" s="139" t="s">
        <v>140</v>
      </c>
      <c r="I6" s="139" t="s">
        <v>232</v>
      </c>
      <c r="J6" s="138" t="s">
        <v>233</v>
      </c>
      <c r="K6" s="138" t="s">
        <v>234</v>
      </c>
    </row>
    <row r="7" ht="30" customHeight="1" spans="1:11">
      <c r="A7" s="140"/>
      <c r="B7" s="141"/>
      <c r="C7" s="142"/>
      <c r="D7" s="138" t="s">
        <v>228</v>
      </c>
      <c r="E7" s="138" t="s">
        <v>229</v>
      </c>
      <c r="F7" s="143" t="s">
        <v>235</v>
      </c>
      <c r="G7" s="143" t="s">
        <v>236</v>
      </c>
      <c r="H7" s="144" t="s">
        <v>140</v>
      </c>
      <c r="I7" s="144" t="s">
        <v>237</v>
      </c>
      <c r="J7" s="143" t="s">
        <v>233</v>
      </c>
      <c r="K7" s="143" t="s">
        <v>238</v>
      </c>
    </row>
    <row r="8" ht="30" customHeight="1" spans="1:11">
      <c r="A8" s="140"/>
      <c r="B8" s="141"/>
      <c r="C8" s="142"/>
      <c r="D8" s="138" t="s">
        <v>228</v>
      </c>
      <c r="E8" s="138" t="s">
        <v>239</v>
      </c>
      <c r="F8" s="138" t="s">
        <v>240</v>
      </c>
      <c r="G8" s="139" t="s">
        <v>231</v>
      </c>
      <c r="H8" s="139" t="s">
        <v>241</v>
      </c>
      <c r="I8" s="139" t="s">
        <v>242</v>
      </c>
      <c r="J8" s="139" t="s">
        <v>233</v>
      </c>
      <c r="K8" s="138" t="s">
        <v>243</v>
      </c>
    </row>
    <row r="9" ht="30" customHeight="1" spans="1:11">
      <c r="A9" s="140"/>
      <c r="B9" s="141"/>
      <c r="C9" s="142"/>
      <c r="D9" s="138" t="s">
        <v>228</v>
      </c>
      <c r="E9" s="138" t="s">
        <v>244</v>
      </c>
      <c r="F9" s="138" t="s">
        <v>245</v>
      </c>
      <c r="G9" s="139" t="s">
        <v>231</v>
      </c>
      <c r="H9" s="139" t="s">
        <v>246</v>
      </c>
      <c r="I9" s="139" t="s">
        <v>247</v>
      </c>
      <c r="J9" s="139" t="s">
        <v>233</v>
      </c>
      <c r="K9" s="138" t="s">
        <v>248</v>
      </c>
    </row>
    <row r="10" ht="30" customHeight="1" spans="1:11">
      <c r="A10" s="140"/>
      <c r="B10" s="141"/>
      <c r="C10" s="142"/>
      <c r="D10" s="138" t="s">
        <v>228</v>
      </c>
      <c r="E10" s="138" t="s">
        <v>249</v>
      </c>
      <c r="F10" s="138" t="s">
        <v>250</v>
      </c>
      <c r="G10" s="139" t="s">
        <v>251</v>
      </c>
      <c r="H10" s="139" t="s">
        <v>252</v>
      </c>
      <c r="I10" s="139" t="s">
        <v>253</v>
      </c>
      <c r="J10" s="139" t="s">
        <v>233</v>
      </c>
      <c r="K10" s="138" t="s">
        <v>254</v>
      </c>
    </row>
    <row r="11" ht="30" customHeight="1" spans="1:11">
      <c r="A11" s="140"/>
      <c r="B11" s="141"/>
      <c r="C11" s="142"/>
      <c r="D11" s="138" t="s">
        <v>228</v>
      </c>
      <c r="E11" s="138" t="s">
        <v>249</v>
      </c>
      <c r="F11" s="143" t="s">
        <v>255</v>
      </c>
      <c r="G11" s="144" t="s">
        <v>251</v>
      </c>
      <c r="H11" s="144" t="s">
        <v>256</v>
      </c>
      <c r="I11" s="144" t="s">
        <v>253</v>
      </c>
      <c r="J11" s="144" t="s">
        <v>233</v>
      </c>
      <c r="K11" s="143" t="s">
        <v>257</v>
      </c>
    </row>
    <row r="12" ht="45" customHeight="1" spans="1:11">
      <c r="A12" s="140"/>
      <c r="B12" s="141"/>
      <c r="C12" s="142"/>
      <c r="D12" s="145" t="s">
        <v>258</v>
      </c>
      <c r="E12" s="145" t="s">
        <v>259</v>
      </c>
      <c r="F12" s="138" t="s">
        <v>260</v>
      </c>
      <c r="G12" s="139" t="s">
        <v>231</v>
      </c>
      <c r="H12" s="139" t="s">
        <v>261</v>
      </c>
      <c r="I12" s="139" t="s">
        <v>247</v>
      </c>
      <c r="J12" s="139" t="s">
        <v>262</v>
      </c>
      <c r="K12" s="138" t="s">
        <v>263</v>
      </c>
    </row>
    <row r="13" ht="30" customHeight="1" spans="1:11">
      <c r="A13" s="140"/>
      <c r="B13" s="141"/>
      <c r="C13" s="142"/>
      <c r="D13" s="145" t="s">
        <v>258</v>
      </c>
      <c r="E13" s="145" t="s">
        <v>264</v>
      </c>
      <c r="F13" s="138" t="s">
        <v>265</v>
      </c>
      <c r="G13" s="139" t="s">
        <v>231</v>
      </c>
      <c r="H13" s="139" t="s">
        <v>261</v>
      </c>
      <c r="I13" s="139" t="s">
        <v>247</v>
      </c>
      <c r="J13" s="139" t="s">
        <v>262</v>
      </c>
      <c r="K13" s="138" t="s">
        <v>265</v>
      </c>
    </row>
    <row r="14" ht="49" customHeight="1" spans="1:11">
      <c r="A14" s="140"/>
      <c r="B14" s="141"/>
      <c r="C14" s="142"/>
      <c r="D14" s="145" t="s">
        <v>258</v>
      </c>
      <c r="E14" s="145" t="s">
        <v>266</v>
      </c>
      <c r="F14" s="138" t="s">
        <v>267</v>
      </c>
      <c r="G14" s="139" t="s">
        <v>231</v>
      </c>
      <c r="H14" s="139" t="s">
        <v>268</v>
      </c>
      <c r="I14" s="139" t="s">
        <v>247</v>
      </c>
      <c r="J14" s="139" t="s">
        <v>262</v>
      </c>
      <c r="K14" s="138" t="s">
        <v>267</v>
      </c>
    </row>
    <row r="15" ht="30" customHeight="1" spans="1:11">
      <c r="A15" s="140"/>
      <c r="B15" s="141"/>
      <c r="C15" s="142"/>
      <c r="D15" s="145" t="s">
        <v>269</v>
      </c>
      <c r="E15" s="145" t="s">
        <v>270</v>
      </c>
      <c r="F15" s="138" t="s">
        <v>271</v>
      </c>
      <c r="G15" s="139" t="s">
        <v>272</v>
      </c>
      <c r="H15" s="139" t="s">
        <v>273</v>
      </c>
      <c r="I15" s="139" t="s">
        <v>242</v>
      </c>
      <c r="J15" s="139" t="s">
        <v>233</v>
      </c>
      <c r="K15" s="138" t="s">
        <v>274</v>
      </c>
    </row>
    <row r="16" ht="30" customHeight="1" spans="1:11">
      <c r="A16" s="140"/>
      <c r="B16" s="146"/>
      <c r="C16" s="142"/>
      <c r="D16" s="147" t="s">
        <v>269</v>
      </c>
      <c r="E16" s="147" t="s">
        <v>270</v>
      </c>
      <c r="F16" s="148" t="s">
        <v>275</v>
      </c>
      <c r="G16" s="149" t="s">
        <v>272</v>
      </c>
      <c r="H16" s="149" t="s">
        <v>273</v>
      </c>
      <c r="I16" s="149" t="s">
        <v>242</v>
      </c>
      <c r="J16" s="149" t="s">
        <v>233</v>
      </c>
      <c r="K16" s="148" t="s">
        <v>276</v>
      </c>
    </row>
    <row r="17" ht="30" customHeight="1" spans="1:11">
      <c r="A17" s="150" t="s">
        <v>277</v>
      </c>
      <c r="B17" s="279" t="s">
        <v>194</v>
      </c>
      <c r="C17" s="152" t="s">
        <v>278</v>
      </c>
      <c r="D17" s="153" t="s">
        <v>228</v>
      </c>
      <c r="E17" s="153" t="s">
        <v>229</v>
      </c>
      <c r="F17" s="153" t="s">
        <v>279</v>
      </c>
      <c r="G17" s="153" t="s">
        <v>236</v>
      </c>
      <c r="H17" s="280" t="s">
        <v>280</v>
      </c>
      <c r="I17" s="153" t="s">
        <v>281</v>
      </c>
      <c r="J17" s="153" t="s">
        <v>233</v>
      </c>
      <c r="K17" s="153" t="s">
        <v>282</v>
      </c>
    </row>
    <row r="18" ht="30" customHeight="1" spans="1:11">
      <c r="A18" s="150"/>
      <c r="B18" s="154"/>
      <c r="C18" s="152"/>
      <c r="D18" s="153" t="s">
        <v>228</v>
      </c>
      <c r="E18" s="153" t="s">
        <v>229</v>
      </c>
      <c r="F18" s="153" t="s">
        <v>283</v>
      </c>
      <c r="G18" s="153" t="s">
        <v>236</v>
      </c>
      <c r="H18" s="280" t="s">
        <v>284</v>
      </c>
      <c r="I18" s="153" t="s">
        <v>281</v>
      </c>
      <c r="J18" s="153" t="s">
        <v>233</v>
      </c>
      <c r="K18" s="153" t="s">
        <v>285</v>
      </c>
    </row>
    <row r="19" ht="30" customHeight="1" spans="1:11">
      <c r="A19" s="150"/>
      <c r="B19" s="154"/>
      <c r="C19" s="152"/>
      <c r="D19" s="153" t="s">
        <v>228</v>
      </c>
      <c r="E19" s="153" t="s">
        <v>229</v>
      </c>
      <c r="F19" s="153" t="s">
        <v>286</v>
      </c>
      <c r="G19" s="153" t="s">
        <v>231</v>
      </c>
      <c r="H19" s="280" t="s">
        <v>287</v>
      </c>
      <c r="I19" s="153" t="s">
        <v>288</v>
      </c>
      <c r="J19" s="153" t="s">
        <v>233</v>
      </c>
      <c r="K19" s="153" t="s">
        <v>289</v>
      </c>
    </row>
    <row r="20" ht="30" customHeight="1" spans="1:11">
      <c r="A20" s="150"/>
      <c r="B20" s="154"/>
      <c r="C20" s="152"/>
      <c r="D20" s="153" t="s">
        <v>228</v>
      </c>
      <c r="E20" s="153" t="s">
        <v>229</v>
      </c>
      <c r="F20" s="153" t="s">
        <v>290</v>
      </c>
      <c r="G20" s="153" t="s">
        <v>231</v>
      </c>
      <c r="H20" s="280" t="s">
        <v>291</v>
      </c>
      <c r="I20" s="153" t="s">
        <v>292</v>
      </c>
      <c r="J20" s="153" t="s">
        <v>233</v>
      </c>
      <c r="K20" s="153" t="s">
        <v>293</v>
      </c>
    </row>
    <row r="21" ht="30" customHeight="1" spans="1:11">
      <c r="A21" s="150"/>
      <c r="B21" s="154"/>
      <c r="C21" s="152"/>
      <c r="D21" s="153" t="s">
        <v>228</v>
      </c>
      <c r="E21" s="153" t="s">
        <v>239</v>
      </c>
      <c r="F21" s="153" t="s">
        <v>294</v>
      </c>
      <c r="G21" s="153" t="s">
        <v>231</v>
      </c>
      <c r="H21" s="280" t="s">
        <v>241</v>
      </c>
      <c r="I21" s="153" t="s">
        <v>242</v>
      </c>
      <c r="J21" s="153" t="s">
        <v>233</v>
      </c>
      <c r="K21" s="153" t="s">
        <v>295</v>
      </c>
    </row>
    <row r="22" ht="30" customHeight="1" spans="1:11">
      <c r="A22" s="150"/>
      <c r="B22" s="154"/>
      <c r="C22" s="152"/>
      <c r="D22" s="153" t="s">
        <v>228</v>
      </c>
      <c r="E22" s="153" t="s">
        <v>239</v>
      </c>
      <c r="F22" s="153" t="s">
        <v>296</v>
      </c>
      <c r="G22" s="153" t="s">
        <v>231</v>
      </c>
      <c r="H22" s="280" t="s">
        <v>241</v>
      </c>
      <c r="I22" s="153" t="s">
        <v>242</v>
      </c>
      <c r="J22" s="153" t="s">
        <v>233</v>
      </c>
      <c r="K22" s="153" t="s">
        <v>297</v>
      </c>
    </row>
    <row r="23" ht="30" customHeight="1" spans="1:11">
      <c r="A23" s="150"/>
      <c r="B23" s="154"/>
      <c r="C23" s="152"/>
      <c r="D23" s="153" t="s">
        <v>228</v>
      </c>
      <c r="E23" s="153" t="s">
        <v>244</v>
      </c>
      <c r="F23" s="153" t="s">
        <v>298</v>
      </c>
      <c r="G23" s="153" t="s">
        <v>231</v>
      </c>
      <c r="H23" s="280" t="s">
        <v>299</v>
      </c>
      <c r="I23" s="153" t="s">
        <v>247</v>
      </c>
      <c r="J23" s="153" t="s">
        <v>233</v>
      </c>
      <c r="K23" s="153" t="s">
        <v>298</v>
      </c>
    </row>
    <row r="24" ht="30" customHeight="1" spans="1:11">
      <c r="A24" s="150"/>
      <c r="B24" s="154"/>
      <c r="C24" s="152"/>
      <c r="D24" s="153" t="s">
        <v>228</v>
      </c>
      <c r="E24" s="153" t="s">
        <v>249</v>
      </c>
      <c r="F24" s="153" t="s">
        <v>300</v>
      </c>
      <c r="G24" s="153" t="s">
        <v>251</v>
      </c>
      <c r="H24" s="280" t="s">
        <v>301</v>
      </c>
      <c r="I24" s="153" t="s">
        <v>253</v>
      </c>
      <c r="J24" s="153" t="s">
        <v>233</v>
      </c>
      <c r="K24" s="153" t="s">
        <v>302</v>
      </c>
    </row>
    <row r="25" ht="30" customHeight="1" spans="1:11">
      <c r="A25" s="150"/>
      <c r="B25" s="154"/>
      <c r="C25" s="152"/>
      <c r="D25" s="145" t="s">
        <v>258</v>
      </c>
      <c r="E25" s="145" t="s">
        <v>259</v>
      </c>
      <c r="F25" s="153" t="s">
        <v>303</v>
      </c>
      <c r="G25" s="153" t="s">
        <v>231</v>
      </c>
      <c r="H25" s="280" t="s">
        <v>261</v>
      </c>
      <c r="I25" s="153" t="s">
        <v>247</v>
      </c>
      <c r="J25" s="153" t="s">
        <v>262</v>
      </c>
      <c r="K25" s="153" t="s">
        <v>303</v>
      </c>
    </row>
    <row r="26" ht="30" customHeight="1" spans="1:11">
      <c r="A26" s="150"/>
      <c r="B26" s="154"/>
      <c r="C26" s="152"/>
      <c r="D26" s="145" t="s">
        <v>258</v>
      </c>
      <c r="E26" s="145" t="s">
        <v>264</v>
      </c>
      <c r="F26" s="153" t="s">
        <v>304</v>
      </c>
      <c r="G26" s="153" t="s">
        <v>231</v>
      </c>
      <c r="H26" s="280" t="s">
        <v>261</v>
      </c>
      <c r="I26" s="153" t="s">
        <v>247</v>
      </c>
      <c r="J26" s="153" t="s">
        <v>262</v>
      </c>
      <c r="K26" s="153" t="s">
        <v>304</v>
      </c>
    </row>
    <row r="27" ht="30" customHeight="1" spans="1:11">
      <c r="A27" s="150"/>
      <c r="B27" s="154"/>
      <c r="C27" s="152"/>
      <c r="D27" s="145" t="s">
        <v>258</v>
      </c>
      <c r="E27" s="145" t="s">
        <v>266</v>
      </c>
      <c r="F27" s="153" t="s">
        <v>305</v>
      </c>
      <c r="G27" s="153" t="s">
        <v>231</v>
      </c>
      <c r="H27" s="280" t="s">
        <v>306</v>
      </c>
      <c r="I27" s="153" t="s">
        <v>247</v>
      </c>
      <c r="J27" s="153" t="s">
        <v>262</v>
      </c>
      <c r="K27" s="153" t="s">
        <v>305</v>
      </c>
    </row>
    <row r="28" ht="30" customHeight="1" spans="1:11">
      <c r="A28" s="150"/>
      <c r="B28" s="155"/>
      <c r="C28" s="152"/>
      <c r="D28" s="145" t="s">
        <v>269</v>
      </c>
      <c r="E28" s="145" t="s">
        <v>270</v>
      </c>
      <c r="F28" s="153" t="s">
        <v>307</v>
      </c>
      <c r="G28" s="153" t="s">
        <v>272</v>
      </c>
      <c r="H28" s="280" t="s">
        <v>273</v>
      </c>
      <c r="I28" s="153" t="s">
        <v>242</v>
      </c>
      <c r="J28" s="153" t="s">
        <v>233</v>
      </c>
      <c r="K28" s="153" t="s">
        <v>308</v>
      </c>
    </row>
    <row r="29" ht="53" customHeight="1" spans="1:11">
      <c r="A29" s="156" t="s">
        <v>309</v>
      </c>
      <c r="B29" s="281" t="s">
        <v>198</v>
      </c>
      <c r="C29" s="158" t="s">
        <v>310</v>
      </c>
      <c r="D29" s="153" t="s">
        <v>228</v>
      </c>
      <c r="E29" s="153" t="s">
        <v>229</v>
      </c>
      <c r="F29" s="153" t="s">
        <v>311</v>
      </c>
      <c r="G29" s="153" t="s">
        <v>236</v>
      </c>
      <c r="H29" s="280" t="s">
        <v>141</v>
      </c>
      <c r="I29" s="153" t="s">
        <v>312</v>
      </c>
      <c r="J29" s="153" t="s">
        <v>233</v>
      </c>
      <c r="K29" s="153" t="s">
        <v>313</v>
      </c>
    </row>
    <row r="30" ht="46" customHeight="1" spans="1:11">
      <c r="A30" s="159"/>
      <c r="B30" s="160"/>
      <c r="C30" s="161"/>
      <c r="D30" s="153" t="s">
        <v>228</v>
      </c>
      <c r="E30" s="153" t="s">
        <v>229</v>
      </c>
      <c r="F30" s="153" t="s">
        <v>314</v>
      </c>
      <c r="G30" s="153" t="s">
        <v>236</v>
      </c>
      <c r="H30" s="280" t="s">
        <v>140</v>
      </c>
      <c r="I30" s="153" t="s">
        <v>315</v>
      </c>
      <c r="J30" s="153" t="s">
        <v>233</v>
      </c>
      <c r="K30" s="153" t="s">
        <v>316</v>
      </c>
    </row>
    <row r="31" ht="30" customHeight="1" spans="1:11">
      <c r="A31" s="159"/>
      <c r="B31" s="160"/>
      <c r="C31" s="161"/>
      <c r="D31" s="153" t="s">
        <v>228</v>
      </c>
      <c r="E31" s="153" t="s">
        <v>239</v>
      </c>
      <c r="F31" s="153" t="s">
        <v>240</v>
      </c>
      <c r="G31" s="153" t="s">
        <v>231</v>
      </c>
      <c r="H31" s="280" t="s">
        <v>241</v>
      </c>
      <c r="I31" s="153" t="s">
        <v>242</v>
      </c>
      <c r="J31" s="153" t="s">
        <v>233</v>
      </c>
      <c r="K31" s="153" t="s">
        <v>243</v>
      </c>
    </row>
    <row r="32" ht="30" customHeight="1" spans="1:11">
      <c r="A32" s="159"/>
      <c r="B32" s="160"/>
      <c r="C32" s="161"/>
      <c r="D32" s="153" t="s">
        <v>228</v>
      </c>
      <c r="E32" s="153" t="s">
        <v>239</v>
      </c>
      <c r="F32" s="153" t="s">
        <v>317</v>
      </c>
      <c r="G32" s="153" t="s">
        <v>231</v>
      </c>
      <c r="H32" s="280" t="s">
        <v>318</v>
      </c>
      <c r="I32" s="153" t="s">
        <v>247</v>
      </c>
      <c r="J32" s="153" t="s">
        <v>233</v>
      </c>
      <c r="K32" s="153" t="s">
        <v>317</v>
      </c>
    </row>
    <row r="33" ht="30" customHeight="1" spans="1:11">
      <c r="A33" s="159"/>
      <c r="B33" s="160"/>
      <c r="C33" s="161"/>
      <c r="D33" s="153" t="s">
        <v>228</v>
      </c>
      <c r="E33" s="153" t="s">
        <v>244</v>
      </c>
      <c r="F33" s="153" t="s">
        <v>319</v>
      </c>
      <c r="G33" s="153" t="s">
        <v>231</v>
      </c>
      <c r="H33" s="280" t="s">
        <v>246</v>
      </c>
      <c r="I33" s="153" t="s">
        <v>247</v>
      </c>
      <c r="J33" s="153" t="s">
        <v>233</v>
      </c>
      <c r="K33" s="153" t="s">
        <v>320</v>
      </c>
    </row>
    <row r="34" ht="30" customHeight="1" spans="1:11">
      <c r="A34" s="159"/>
      <c r="B34" s="160"/>
      <c r="C34" s="161"/>
      <c r="D34" s="153" t="s">
        <v>228</v>
      </c>
      <c r="E34" s="153" t="s">
        <v>244</v>
      </c>
      <c r="F34" s="153" t="s">
        <v>321</v>
      </c>
      <c r="G34" s="153" t="s">
        <v>251</v>
      </c>
      <c r="H34" s="280" t="s">
        <v>322</v>
      </c>
      <c r="I34" s="153" t="s">
        <v>323</v>
      </c>
      <c r="J34" s="153" t="s">
        <v>233</v>
      </c>
      <c r="K34" s="153" t="s">
        <v>324</v>
      </c>
    </row>
    <row r="35" ht="30" customHeight="1" spans="1:11">
      <c r="A35" s="159"/>
      <c r="B35" s="160"/>
      <c r="C35" s="161"/>
      <c r="D35" s="153" t="s">
        <v>228</v>
      </c>
      <c r="E35" s="153" t="s">
        <v>249</v>
      </c>
      <c r="F35" s="153" t="s">
        <v>250</v>
      </c>
      <c r="G35" s="153" t="s">
        <v>251</v>
      </c>
      <c r="H35" s="280" t="s">
        <v>325</v>
      </c>
      <c r="I35" s="153" t="s">
        <v>253</v>
      </c>
      <c r="J35" s="153" t="s">
        <v>233</v>
      </c>
      <c r="K35" s="153" t="s">
        <v>326</v>
      </c>
    </row>
    <row r="36" ht="30" customHeight="1" spans="1:11">
      <c r="A36" s="159"/>
      <c r="B36" s="160"/>
      <c r="C36" s="161"/>
      <c r="D36" s="153" t="s">
        <v>228</v>
      </c>
      <c r="E36" s="153" t="s">
        <v>249</v>
      </c>
      <c r="F36" s="153" t="s">
        <v>327</v>
      </c>
      <c r="G36" s="153" t="s">
        <v>251</v>
      </c>
      <c r="H36" s="280" t="s">
        <v>328</v>
      </c>
      <c r="I36" s="153" t="s">
        <v>253</v>
      </c>
      <c r="J36" s="153" t="s">
        <v>233</v>
      </c>
      <c r="K36" s="153" t="s">
        <v>329</v>
      </c>
    </row>
    <row r="37" ht="30" customHeight="1" spans="1:11">
      <c r="A37" s="159"/>
      <c r="B37" s="160"/>
      <c r="C37" s="161"/>
      <c r="D37" s="153" t="s">
        <v>228</v>
      </c>
      <c r="E37" s="153" t="s">
        <v>249</v>
      </c>
      <c r="F37" s="153" t="s">
        <v>330</v>
      </c>
      <c r="G37" s="153" t="s">
        <v>251</v>
      </c>
      <c r="H37" s="280" t="s">
        <v>328</v>
      </c>
      <c r="I37" s="153" t="s">
        <v>253</v>
      </c>
      <c r="J37" s="153" t="s">
        <v>233</v>
      </c>
      <c r="K37" s="153" t="s">
        <v>331</v>
      </c>
    </row>
    <row r="38" ht="54" customHeight="1" spans="1:11">
      <c r="A38" s="159"/>
      <c r="B38" s="160"/>
      <c r="C38" s="161"/>
      <c r="D38" s="145" t="s">
        <v>258</v>
      </c>
      <c r="E38" s="145" t="s">
        <v>259</v>
      </c>
      <c r="F38" s="153" t="s">
        <v>332</v>
      </c>
      <c r="G38" s="153" t="s">
        <v>231</v>
      </c>
      <c r="H38" s="280" t="s">
        <v>333</v>
      </c>
      <c r="I38" s="153" t="s">
        <v>247</v>
      </c>
      <c r="J38" s="153" t="s">
        <v>262</v>
      </c>
      <c r="K38" s="153" t="s">
        <v>334</v>
      </c>
    </row>
    <row r="39" ht="54" customHeight="1" spans="1:11">
      <c r="A39" s="159"/>
      <c r="B39" s="160"/>
      <c r="C39" s="161"/>
      <c r="D39" s="145" t="s">
        <v>258</v>
      </c>
      <c r="E39" s="145" t="s">
        <v>264</v>
      </c>
      <c r="F39" s="153" t="s">
        <v>335</v>
      </c>
      <c r="G39" s="153" t="s">
        <v>231</v>
      </c>
      <c r="H39" s="280" t="s">
        <v>336</v>
      </c>
      <c r="I39" s="153" t="s">
        <v>247</v>
      </c>
      <c r="J39" s="153" t="s">
        <v>262</v>
      </c>
      <c r="K39" s="153" t="s">
        <v>335</v>
      </c>
    </row>
    <row r="40" ht="69" customHeight="1" spans="1:11">
      <c r="A40" s="159"/>
      <c r="B40" s="160"/>
      <c r="C40" s="161"/>
      <c r="D40" s="145" t="s">
        <v>258</v>
      </c>
      <c r="E40" s="145" t="s">
        <v>266</v>
      </c>
      <c r="F40" s="153" t="s">
        <v>337</v>
      </c>
      <c r="G40" s="153" t="s">
        <v>231</v>
      </c>
      <c r="H40" s="280" t="s">
        <v>268</v>
      </c>
      <c r="I40" s="153" t="s">
        <v>247</v>
      </c>
      <c r="J40" s="153" t="s">
        <v>262</v>
      </c>
      <c r="K40" s="153" t="s">
        <v>338</v>
      </c>
    </row>
    <row r="41" ht="30" customHeight="1" spans="1:11">
      <c r="A41" s="159"/>
      <c r="B41" s="160"/>
      <c r="C41" s="161"/>
      <c r="D41" s="145" t="s">
        <v>269</v>
      </c>
      <c r="E41" s="145" t="s">
        <v>270</v>
      </c>
      <c r="F41" s="153" t="s">
        <v>271</v>
      </c>
      <c r="G41" s="153" t="s">
        <v>272</v>
      </c>
      <c r="H41" s="280" t="s">
        <v>273</v>
      </c>
      <c r="I41" s="153" t="s">
        <v>242</v>
      </c>
      <c r="J41" s="153" t="s">
        <v>233</v>
      </c>
      <c r="K41" s="153" t="s">
        <v>339</v>
      </c>
    </row>
    <row r="42" ht="30" customHeight="1" spans="1:11">
      <c r="A42" s="162"/>
      <c r="B42" s="163"/>
      <c r="C42" s="164"/>
      <c r="D42" s="145" t="s">
        <v>269</v>
      </c>
      <c r="E42" s="145" t="s">
        <v>270</v>
      </c>
      <c r="F42" s="153" t="s">
        <v>340</v>
      </c>
      <c r="G42" s="153" t="s">
        <v>272</v>
      </c>
      <c r="H42" s="280" t="s">
        <v>273</v>
      </c>
      <c r="I42" s="153" t="s">
        <v>242</v>
      </c>
      <c r="J42" s="153" t="s">
        <v>233</v>
      </c>
      <c r="K42" s="153" t="s">
        <v>341</v>
      </c>
    </row>
    <row r="43" ht="30" customHeight="1" spans="1:11">
      <c r="A43" s="156" t="s">
        <v>342</v>
      </c>
      <c r="B43" s="281" t="s">
        <v>202</v>
      </c>
      <c r="C43" s="158" t="s">
        <v>343</v>
      </c>
      <c r="D43" s="153" t="s">
        <v>228</v>
      </c>
      <c r="E43" s="153" t="s">
        <v>229</v>
      </c>
      <c r="F43" s="153" t="s">
        <v>344</v>
      </c>
      <c r="G43" s="153" t="s">
        <v>231</v>
      </c>
      <c r="H43" s="280" t="s">
        <v>345</v>
      </c>
      <c r="I43" s="153" t="s">
        <v>281</v>
      </c>
      <c r="J43" s="153" t="s">
        <v>233</v>
      </c>
      <c r="K43" s="153" t="s">
        <v>346</v>
      </c>
    </row>
    <row r="44" ht="30" customHeight="1" spans="1:11">
      <c r="A44" s="159"/>
      <c r="B44" s="160"/>
      <c r="C44" s="161"/>
      <c r="D44" s="153" t="s">
        <v>228</v>
      </c>
      <c r="E44" s="153" t="s">
        <v>239</v>
      </c>
      <c r="F44" s="153" t="s">
        <v>347</v>
      </c>
      <c r="G44" s="153" t="s">
        <v>231</v>
      </c>
      <c r="H44" s="280" t="s">
        <v>348</v>
      </c>
      <c r="I44" s="153" t="s">
        <v>247</v>
      </c>
      <c r="J44" s="153" t="s">
        <v>233</v>
      </c>
      <c r="K44" s="153" t="s">
        <v>349</v>
      </c>
    </row>
    <row r="45" ht="30" customHeight="1" spans="1:11">
      <c r="A45" s="159"/>
      <c r="B45" s="160"/>
      <c r="C45" s="161"/>
      <c r="D45" s="153" t="s">
        <v>228</v>
      </c>
      <c r="E45" s="153" t="s">
        <v>244</v>
      </c>
      <c r="F45" s="153" t="s">
        <v>319</v>
      </c>
      <c r="G45" s="153" t="s">
        <v>231</v>
      </c>
      <c r="H45" s="280" t="s">
        <v>246</v>
      </c>
      <c r="I45" s="153" t="s">
        <v>247</v>
      </c>
      <c r="J45" s="153" t="s">
        <v>233</v>
      </c>
      <c r="K45" s="153" t="s">
        <v>320</v>
      </c>
    </row>
    <row r="46" ht="30" customHeight="1" spans="1:11">
      <c r="A46" s="159"/>
      <c r="B46" s="160"/>
      <c r="C46" s="161"/>
      <c r="D46" s="153" t="s">
        <v>228</v>
      </c>
      <c r="E46" s="153" t="s">
        <v>249</v>
      </c>
      <c r="F46" s="153" t="s">
        <v>250</v>
      </c>
      <c r="G46" s="153" t="s">
        <v>251</v>
      </c>
      <c r="H46" s="280" t="s">
        <v>350</v>
      </c>
      <c r="I46" s="153" t="s">
        <v>253</v>
      </c>
      <c r="J46" s="153" t="s">
        <v>233</v>
      </c>
      <c r="K46" s="153" t="s">
        <v>351</v>
      </c>
    </row>
    <row r="47" ht="40" customHeight="1" spans="1:11">
      <c r="A47" s="159"/>
      <c r="B47" s="160"/>
      <c r="C47" s="161"/>
      <c r="D47" s="145" t="s">
        <v>258</v>
      </c>
      <c r="E47" s="145" t="s">
        <v>264</v>
      </c>
      <c r="F47" s="153" t="s">
        <v>352</v>
      </c>
      <c r="G47" s="153" t="s">
        <v>231</v>
      </c>
      <c r="H47" s="280" t="s">
        <v>261</v>
      </c>
      <c r="I47" s="153" t="s">
        <v>247</v>
      </c>
      <c r="J47" s="153" t="s">
        <v>262</v>
      </c>
      <c r="K47" s="153" t="s">
        <v>352</v>
      </c>
    </row>
    <row r="48" ht="30" customHeight="1" spans="1:11">
      <c r="A48" s="159"/>
      <c r="B48" s="160"/>
      <c r="C48" s="161"/>
      <c r="D48" s="145" t="s">
        <v>258</v>
      </c>
      <c r="E48" s="145" t="s">
        <v>266</v>
      </c>
      <c r="F48" s="153" t="s">
        <v>353</v>
      </c>
      <c r="G48" s="153" t="s">
        <v>231</v>
      </c>
      <c r="H48" s="280" t="s">
        <v>354</v>
      </c>
      <c r="I48" s="153" t="s">
        <v>247</v>
      </c>
      <c r="J48" s="153" t="s">
        <v>262</v>
      </c>
      <c r="K48" s="153" t="s">
        <v>353</v>
      </c>
    </row>
    <row r="49" ht="30" customHeight="1" spans="1:11">
      <c r="A49" s="162"/>
      <c r="B49" s="163"/>
      <c r="C49" s="164"/>
      <c r="D49" s="145" t="s">
        <v>269</v>
      </c>
      <c r="E49" s="145" t="s">
        <v>270</v>
      </c>
      <c r="F49" s="153" t="s">
        <v>275</v>
      </c>
      <c r="G49" s="153" t="s">
        <v>231</v>
      </c>
      <c r="H49" s="280" t="s">
        <v>273</v>
      </c>
      <c r="I49" s="153" t="s">
        <v>242</v>
      </c>
      <c r="J49" s="153" t="s">
        <v>262</v>
      </c>
      <c r="K49" s="153" t="s">
        <v>355</v>
      </c>
    </row>
    <row r="50" ht="30" customHeight="1" spans="1:11">
      <c r="A50" s="165" t="s">
        <v>356</v>
      </c>
      <c r="B50" s="281" t="s">
        <v>357</v>
      </c>
      <c r="C50" s="166" t="s">
        <v>358</v>
      </c>
      <c r="D50" s="153" t="s">
        <v>228</v>
      </c>
      <c r="E50" s="153" t="s">
        <v>229</v>
      </c>
      <c r="F50" s="153" t="s">
        <v>359</v>
      </c>
      <c r="G50" s="153" t="s">
        <v>236</v>
      </c>
      <c r="H50" s="280" t="s">
        <v>360</v>
      </c>
      <c r="I50" s="153" t="s">
        <v>361</v>
      </c>
      <c r="J50" s="153" t="s">
        <v>233</v>
      </c>
      <c r="K50" s="153" t="s">
        <v>362</v>
      </c>
    </row>
    <row r="51" ht="30" customHeight="1" spans="1:11">
      <c r="A51" s="167"/>
      <c r="B51" s="160"/>
      <c r="C51" s="166"/>
      <c r="D51" s="153" t="s">
        <v>228</v>
      </c>
      <c r="E51" s="153" t="s">
        <v>229</v>
      </c>
      <c r="F51" s="153" t="s">
        <v>363</v>
      </c>
      <c r="G51" s="153" t="s">
        <v>236</v>
      </c>
      <c r="H51" s="280" t="s">
        <v>360</v>
      </c>
      <c r="I51" s="153" t="s">
        <v>361</v>
      </c>
      <c r="J51" s="153" t="s">
        <v>233</v>
      </c>
      <c r="K51" s="153" t="s">
        <v>364</v>
      </c>
    </row>
    <row r="52" ht="30" customHeight="1" spans="1:11">
      <c r="A52" s="167"/>
      <c r="B52" s="160"/>
      <c r="C52" s="166"/>
      <c r="D52" s="153" t="s">
        <v>228</v>
      </c>
      <c r="E52" s="153" t="s">
        <v>239</v>
      </c>
      <c r="F52" s="153" t="s">
        <v>240</v>
      </c>
      <c r="G52" s="153" t="s">
        <v>231</v>
      </c>
      <c r="H52" s="280" t="s">
        <v>241</v>
      </c>
      <c r="I52" s="153" t="s">
        <v>242</v>
      </c>
      <c r="J52" s="153" t="s">
        <v>233</v>
      </c>
      <c r="K52" s="153" t="s">
        <v>243</v>
      </c>
    </row>
    <row r="53" ht="30" customHeight="1" spans="1:11">
      <c r="A53" s="167"/>
      <c r="B53" s="160"/>
      <c r="C53" s="166"/>
      <c r="D53" s="153" t="s">
        <v>228</v>
      </c>
      <c r="E53" s="153" t="s">
        <v>244</v>
      </c>
      <c r="F53" s="153" t="s">
        <v>365</v>
      </c>
      <c r="G53" s="153" t="s">
        <v>231</v>
      </c>
      <c r="H53" s="280" t="s">
        <v>366</v>
      </c>
      <c r="I53" s="153" t="s">
        <v>367</v>
      </c>
      <c r="J53" s="153" t="s">
        <v>233</v>
      </c>
      <c r="K53" s="153" t="s">
        <v>368</v>
      </c>
    </row>
    <row r="54" ht="47" customHeight="1" spans="1:11">
      <c r="A54" s="167"/>
      <c r="B54" s="160"/>
      <c r="C54" s="166"/>
      <c r="D54" s="153" t="s">
        <v>228</v>
      </c>
      <c r="E54" s="153" t="s">
        <v>244</v>
      </c>
      <c r="F54" s="153" t="s">
        <v>369</v>
      </c>
      <c r="G54" s="153" t="s">
        <v>231</v>
      </c>
      <c r="H54" s="280" t="s">
        <v>366</v>
      </c>
      <c r="I54" s="153" t="s">
        <v>367</v>
      </c>
      <c r="J54" s="153" t="s">
        <v>233</v>
      </c>
      <c r="K54" s="153" t="s">
        <v>370</v>
      </c>
    </row>
    <row r="55" ht="30" customHeight="1" spans="1:11">
      <c r="A55" s="167"/>
      <c r="B55" s="160"/>
      <c r="C55" s="166"/>
      <c r="D55" s="153" t="s">
        <v>228</v>
      </c>
      <c r="E55" s="153" t="s">
        <v>249</v>
      </c>
      <c r="F55" s="153" t="s">
        <v>250</v>
      </c>
      <c r="G55" s="153" t="s">
        <v>251</v>
      </c>
      <c r="H55" s="280" t="s">
        <v>371</v>
      </c>
      <c r="I55" s="153" t="s">
        <v>253</v>
      </c>
      <c r="J55" s="153" t="s">
        <v>233</v>
      </c>
      <c r="K55" s="153" t="s">
        <v>372</v>
      </c>
    </row>
    <row r="56" ht="30" customHeight="1" spans="1:11">
      <c r="A56" s="167"/>
      <c r="B56" s="160"/>
      <c r="C56" s="166"/>
      <c r="D56" s="153" t="s">
        <v>228</v>
      </c>
      <c r="E56" s="153" t="s">
        <v>249</v>
      </c>
      <c r="F56" s="153" t="s">
        <v>373</v>
      </c>
      <c r="G56" s="153" t="s">
        <v>251</v>
      </c>
      <c r="H56" s="280" t="s">
        <v>142</v>
      </c>
      <c r="I56" s="153" t="s">
        <v>374</v>
      </c>
      <c r="J56" s="153" t="s">
        <v>233</v>
      </c>
      <c r="K56" s="153" t="s">
        <v>375</v>
      </c>
    </row>
    <row r="57" ht="30" customHeight="1" spans="1:11">
      <c r="A57" s="167"/>
      <c r="B57" s="160"/>
      <c r="C57" s="166"/>
      <c r="D57" s="153" t="s">
        <v>228</v>
      </c>
      <c r="E57" s="153" t="s">
        <v>249</v>
      </c>
      <c r="F57" s="153" t="s">
        <v>376</v>
      </c>
      <c r="G57" s="153" t="s">
        <v>251</v>
      </c>
      <c r="H57" s="280" t="s">
        <v>142</v>
      </c>
      <c r="I57" s="153" t="s">
        <v>374</v>
      </c>
      <c r="J57" s="153" t="s">
        <v>233</v>
      </c>
      <c r="K57" s="153" t="s">
        <v>377</v>
      </c>
    </row>
    <row r="58" ht="52" customHeight="1" spans="1:11">
      <c r="A58" s="167"/>
      <c r="B58" s="160"/>
      <c r="C58" s="166"/>
      <c r="D58" s="145" t="s">
        <v>258</v>
      </c>
      <c r="E58" s="145" t="s">
        <v>259</v>
      </c>
      <c r="F58" s="153" t="s">
        <v>378</v>
      </c>
      <c r="G58" s="153" t="s">
        <v>231</v>
      </c>
      <c r="H58" s="280" t="s">
        <v>333</v>
      </c>
      <c r="I58" s="153" t="s">
        <v>247</v>
      </c>
      <c r="J58" s="153" t="s">
        <v>262</v>
      </c>
      <c r="K58" s="153" t="s">
        <v>379</v>
      </c>
    </row>
    <row r="59" ht="30" customHeight="1" spans="1:11">
      <c r="A59" s="167"/>
      <c r="B59" s="160"/>
      <c r="C59" s="166"/>
      <c r="D59" s="145" t="s">
        <v>258</v>
      </c>
      <c r="E59" s="145" t="s">
        <v>264</v>
      </c>
      <c r="F59" s="153" t="s">
        <v>380</v>
      </c>
      <c r="G59" s="153" t="s">
        <v>231</v>
      </c>
      <c r="H59" s="280" t="s">
        <v>381</v>
      </c>
      <c r="I59" s="153" t="s">
        <v>247</v>
      </c>
      <c r="J59" s="153" t="s">
        <v>262</v>
      </c>
      <c r="K59" s="153" t="s">
        <v>380</v>
      </c>
    </row>
    <row r="60" ht="49" customHeight="1" spans="1:11">
      <c r="A60" s="167"/>
      <c r="B60" s="160"/>
      <c r="C60" s="166"/>
      <c r="D60" s="145" t="s">
        <v>258</v>
      </c>
      <c r="E60" s="145" t="s">
        <v>266</v>
      </c>
      <c r="F60" s="153" t="s">
        <v>382</v>
      </c>
      <c r="G60" s="153" t="s">
        <v>231</v>
      </c>
      <c r="H60" s="280" t="s">
        <v>383</v>
      </c>
      <c r="I60" s="153" t="s">
        <v>247</v>
      </c>
      <c r="J60" s="153" t="s">
        <v>262</v>
      </c>
      <c r="K60" s="153" t="s">
        <v>382</v>
      </c>
    </row>
    <row r="61" ht="30" customHeight="1" spans="1:11">
      <c r="A61" s="167"/>
      <c r="B61" s="160"/>
      <c r="C61" s="166"/>
      <c r="D61" s="145" t="s">
        <v>269</v>
      </c>
      <c r="E61" s="145" t="s">
        <v>270</v>
      </c>
      <c r="F61" s="153" t="s">
        <v>275</v>
      </c>
      <c r="G61" s="153" t="s">
        <v>272</v>
      </c>
      <c r="H61" s="280" t="s">
        <v>273</v>
      </c>
      <c r="I61" s="153" t="s">
        <v>242</v>
      </c>
      <c r="J61" s="153" t="s">
        <v>233</v>
      </c>
      <c r="K61" s="153" t="s">
        <v>355</v>
      </c>
    </row>
    <row r="62" ht="30" customHeight="1" spans="1:11">
      <c r="A62" s="167"/>
      <c r="B62" s="163"/>
      <c r="C62" s="166"/>
      <c r="D62" s="145" t="s">
        <v>269</v>
      </c>
      <c r="E62" s="145" t="s">
        <v>270</v>
      </c>
      <c r="F62" s="153" t="s">
        <v>384</v>
      </c>
      <c r="G62" s="153" t="s">
        <v>272</v>
      </c>
      <c r="H62" s="280" t="s">
        <v>273</v>
      </c>
      <c r="I62" s="153" t="s">
        <v>242</v>
      </c>
      <c r="J62" s="153" t="s">
        <v>233</v>
      </c>
      <c r="K62" s="153" t="s">
        <v>385</v>
      </c>
    </row>
    <row r="63"/>
    <row r="64"/>
    <row r="65"/>
    <row r="69" ht="37" hidden="1" customHeight="1" spans="1:11">
      <c r="A69" s="33" t="s">
        <v>386</v>
      </c>
      <c r="B69" s="33"/>
      <c r="C69" s="33"/>
      <c r="D69" s="33"/>
      <c r="E69" s="33"/>
      <c r="F69" s="33"/>
      <c r="G69" s="33"/>
      <c r="H69" s="33"/>
      <c r="I69" s="33"/>
      <c r="J69" s="33"/>
      <c r="K69" s="169"/>
    </row>
  </sheetData>
  <autoFilter ref="A4:K62">
    <extLst/>
  </autoFilter>
  <mergeCells count="18">
    <mergeCell ref="A2:K2"/>
    <mergeCell ref="A3:I3"/>
    <mergeCell ref="A69:K69"/>
    <mergeCell ref="A6:A16"/>
    <mergeCell ref="A17:A28"/>
    <mergeCell ref="A29:A42"/>
    <mergeCell ref="A43:A49"/>
    <mergeCell ref="A50:A62"/>
    <mergeCell ref="B6:B16"/>
    <mergeCell ref="B17:B28"/>
    <mergeCell ref="B29:B42"/>
    <mergeCell ref="B43:B49"/>
    <mergeCell ref="B50:B62"/>
    <mergeCell ref="C6:C16"/>
    <mergeCell ref="C17:C28"/>
    <mergeCell ref="C29:C42"/>
    <mergeCell ref="C43:C49"/>
    <mergeCell ref="C50:C6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13"/>
  <sheetViews>
    <sheetView workbookViewId="0">
      <selection activeCell="B4" sqref="B4:B5"/>
    </sheetView>
  </sheetViews>
  <sheetFormatPr defaultColWidth="9.15454545454545" defaultRowHeight="14.25" customHeight="1" outlineLevelCol="5"/>
  <cols>
    <col min="1" max="1" width="32.1545454545455" style="3" customWidth="1"/>
    <col min="2" max="2" width="20.7272727272727" style="112" customWidth="1"/>
    <col min="3" max="3" width="32.1545454545455" style="3" customWidth="1"/>
    <col min="4" max="4" width="27.7272727272727" style="3" customWidth="1"/>
    <col min="5" max="6" width="36.7272727272727" style="3" customWidth="1"/>
    <col min="7" max="7" width="9.15454545454545" style="3" customWidth="1"/>
    <col min="8" max="16384" width="9.15454545454545" style="3"/>
  </cols>
  <sheetData>
    <row r="1" ht="12" customHeight="1" spans="1:6">
      <c r="A1" s="113">
        <v>1</v>
      </c>
      <c r="B1" s="114">
        <v>0</v>
      </c>
      <c r="C1" s="113">
        <v>1</v>
      </c>
      <c r="D1" s="115"/>
      <c r="E1" s="115"/>
      <c r="F1" s="110" t="s">
        <v>387</v>
      </c>
    </row>
    <row r="2" ht="26.25" customHeight="1" spans="1:6">
      <c r="A2" s="116" t="s">
        <v>388</v>
      </c>
      <c r="B2" s="116" t="s">
        <v>388</v>
      </c>
      <c r="C2" s="117"/>
      <c r="D2" s="118"/>
      <c r="E2" s="118"/>
      <c r="F2" s="118"/>
    </row>
    <row r="3" s="1" customFormat="1" ht="13.5" customHeight="1" spans="1:6">
      <c r="A3" s="8" t="s">
        <v>3</v>
      </c>
      <c r="B3" s="8"/>
      <c r="C3" s="119"/>
      <c r="D3" s="110"/>
      <c r="E3" s="110"/>
      <c r="F3" s="110" t="s">
        <v>4</v>
      </c>
    </row>
    <row r="4" s="1" customFormat="1" ht="19.5" customHeight="1" spans="1:6">
      <c r="A4" s="120" t="s">
        <v>389</v>
      </c>
      <c r="B4" s="121" t="s">
        <v>78</v>
      </c>
      <c r="C4" s="120" t="s">
        <v>79</v>
      </c>
      <c r="D4" s="14" t="s">
        <v>390</v>
      </c>
      <c r="E4" s="15"/>
      <c r="F4" s="16"/>
    </row>
    <row r="5" s="1" customFormat="1" ht="18.75" customHeight="1" spans="1:6">
      <c r="A5" s="122"/>
      <c r="B5" s="123"/>
      <c r="C5" s="122"/>
      <c r="D5" s="19" t="s">
        <v>58</v>
      </c>
      <c r="E5" s="14" t="s">
        <v>81</v>
      </c>
      <c r="F5" s="19" t="s">
        <v>82</v>
      </c>
    </row>
    <row r="6" s="1" customFormat="1" ht="18.75" customHeight="1" spans="1:6">
      <c r="A6" s="24">
        <v>1</v>
      </c>
      <c r="B6" s="124" t="s">
        <v>139</v>
      </c>
      <c r="C6" s="24">
        <v>3</v>
      </c>
      <c r="D6" s="23">
        <v>4</v>
      </c>
      <c r="E6" s="23">
        <v>5</v>
      </c>
      <c r="F6" s="23">
        <v>6</v>
      </c>
    </row>
    <row r="7" s="1" customFormat="1" ht="33" customHeight="1" spans="1:6">
      <c r="A7" s="35"/>
      <c r="B7" s="25"/>
      <c r="C7" s="25"/>
      <c r="D7" s="125" t="s">
        <v>73</v>
      </c>
      <c r="E7" s="126" t="s">
        <v>73</v>
      </c>
      <c r="F7" s="126" t="s">
        <v>73</v>
      </c>
    </row>
    <row r="8" s="1" customFormat="1" ht="21" customHeight="1" spans="1:6">
      <c r="A8" s="25"/>
      <c r="B8" s="25" t="s">
        <v>73</v>
      </c>
      <c r="C8" s="25" t="s">
        <v>73</v>
      </c>
      <c r="D8" s="127" t="s">
        <v>73</v>
      </c>
      <c r="E8" s="128" t="s">
        <v>73</v>
      </c>
      <c r="F8" s="128" t="s">
        <v>73</v>
      </c>
    </row>
    <row r="9" s="1" customFormat="1" ht="18.75" customHeight="1" spans="1:6">
      <c r="A9" s="129" t="s">
        <v>92</v>
      </c>
      <c r="B9" s="129" t="s">
        <v>92</v>
      </c>
      <c r="C9" s="130" t="s">
        <v>92</v>
      </c>
      <c r="D9" s="127" t="s">
        <v>73</v>
      </c>
      <c r="E9" s="128" t="s">
        <v>73</v>
      </c>
      <c r="F9" s="128" t="s">
        <v>73</v>
      </c>
    </row>
    <row r="10" s="1" customFormat="1" customHeight="1" spans="1:2">
      <c r="A10" s="1" t="s">
        <v>391</v>
      </c>
      <c r="B10" s="131"/>
    </row>
    <row r="11" s="111" customFormat="1" ht="22" hidden="1" customHeight="1" spans="1:2">
      <c r="A11" s="132" t="s">
        <v>93</v>
      </c>
      <c r="B11" s="133"/>
    </row>
    <row r="12" s="111" customFormat="1" ht="22" hidden="1" customHeight="1" spans="1:2">
      <c r="A12" s="134" t="s">
        <v>392</v>
      </c>
      <c r="B12" s="133"/>
    </row>
    <row r="13" s="111" customFormat="1" ht="22" hidden="1" customHeight="1" spans="1:2">
      <c r="A13" s="134" t="s">
        <v>145</v>
      </c>
      <c r="B13" s="133"/>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R14"/>
  <sheetViews>
    <sheetView workbookViewId="0">
      <selection activeCell="C4" sqref="C4:C6"/>
    </sheetView>
  </sheetViews>
  <sheetFormatPr defaultColWidth="9.15454545454545" defaultRowHeight="14.25" customHeight="1"/>
  <cols>
    <col min="1" max="6" width="16" style="3" customWidth="1"/>
    <col min="7" max="7" width="12" style="3" customWidth="1"/>
    <col min="8" max="10" width="12.5727272727273" style="3" customWidth="1"/>
    <col min="11" max="11" width="12.5727272727273" style="41" customWidth="1"/>
    <col min="12" max="14" width="12.5727272727273" style="3" customWidth="1"/>
    <col min="15" max="16" width="12.5727272727273" style="41" customWidth="1"/>
    <col min="17" max="17" width="12.4272727272727" style="41" customWidth="1"/>
    <col min="18" max="18" width="10.4272727272727" style="3" customWidth="1"/>
    <col min="19" max="19" width="9.15454545454545" style="41" customWidth="1"/>
    <col min="20" max="16384" width="9.15454545454545" style="41"/>
  </cols>
  <sheetData>
    <row r="1" ht="13.5" customHeight="1" spans="1:18">
      <c r="A1" s="5"/>
      <c r="B1" s="5"/>
      <c r="C1" s="5"/>
      <c r="D1" s="5"/>
      <c r="E1" s="5"/>
      <c r="F1" s="5"/>
      <c r="G1" s="5"/>
      <c r="H1" s="5"/>
      <c r="I1" s="5"/>
      <c r="J1" s="5"/>
      <c r="O1" s="63"/>
      <c r="P1" s="63"/>
      <c r="Q1" s="63"/>
      <c r="R1" s="42" t="s">
        <v>393</v>
      </c>
    </row>
    <row r="2" ht="27.75" customHeight="1" spans="1:18">
      <c r="A2" s="43" t="s">
        <v>394</v>
      </c>
      <c r="B2" s="7"/>
      <c r="C2" s="7"/>
      <c r="D2" s="7"/>
      <c r="E2" s="7"/>
      <c r="F2" s="7"/>
      <c r="G2" s="7"/>
      <c r="H2" s="7"/>
      <c r="I2" s="7"/>
      <c r="J2" s="7"/>
      <c r="K2" s="58"/>
      <c r="L2" s="7"/>
      <c r="M2" s="7"/>
      <c r="N2" s="7"/>
      <c r="O2" s="58"/>
      <c r="P2" s="58"/>
      <c r="Q2" s="58"/>
      <c r="R2" s="7"/>
    </row>
    <row r="3" ht="18.75" customHeight="1" spans="1:18">
      <c r="A3" s="9" t="s">
        <v>3</v>
      </c>
      <c r="B3" s="10"/>
      <c r="C3" s="10"/>
      <c r="D3" s="10"/>
      <c r="E3" s="10"/>
      <c r="F3" s="10"/>
      <c r="G3" s="10"/>
      <c r="H3" s="10"/>
      <c r="I3" s="10"/>
      <c r="J3" s="10"/>
      <c r="L3" s="1"/>
      <c r="M3" s="1"/>
      <c r="N3" s="1"/>
      <c r="O3" s="11"/>
      <c r="P3" s="11"/>
      <c r="Q3" s="11"/>
      <c r="R3" s="110" t="s">
        <v>148</v>
      </c>
    </row>
    <row r="4" ht="15.75" customHeight="1" spans="1:18">
      <c r="A4" s="13" t="s">
        <v>395</v>
      </c>
      <c r="B4" s="81" t="s">
        <v>396</v>
      </c>
      <c r="C4" s="81" t="s">
        <v>397</v>
      </c>
      <c r="D4" s="81" t="s">
        <v>398</v>
      </c>
      <c r="E4" s="81" t="s">
        <v>399</v>
      </c>
      <c r="F4" s="81" t="s">
        <v>400</v>
      </c>
      <c r="G4" s="46" t="s">
        <v>166</v>
      </c>
      <c r="H4" s="46"/>
      <c r="I4" s="46"/>
      <c r="J4" s="46"/>
      <c r="K4" s="103"/>
      <c r="L4" s="46"/>
      <c r="M4" s="46"/>
      <c r="N4" s="46"/>
      <c r="O4" s="104"/>
      <c r="P4" s="103"/>
      <c r="Q4" s="104"/>
      <c r="R4" s="47"/>
    </row>
    <row r="5" ht="17.25" customHeight="1" spans="1:18">
      <c r="A5" s="18"/>
      <c r="B5" s="83"/>
      <c r="C5" s="83"/>
      <c r="D5" s="83"/>
      <c r="E5" s="83"/>
      <c r="F5" s="83"/>
      <c r="G5" s="83" t="s">
        <v>58</v>
      </c>
      <c r="H5" s="83" t="s">
        <v>61</v>
      </c>
      <c r="I5" s="83" t="s">
        <v>401</v>
      </c>
      <c r="J5" s="83" t="s">
        <v>402</v>
      </c>
      <c r="K5" s="84" t="s">
        <v>403</v>
      </c>
      <c r="L5" s="105" t="s">
        <v>65</v>
      </c>
      <c r="M5" s="105"/>
      <c r="N5" s="105"/>
      <c r="O5" s="106"/>
      <c r="P5" s="107"/>
      <c r="Q5" s="106"/>
      <c r="R5" s="85"/>
    </row>
    <row r="6" ht="54" customHeight="1" spans="1:18">
      <c r="A6" s="21"/>
      <c r="B6" s="85"/>
      <c r="C6" s="85"/>
      <c r="D6" s="85"/>
      <c r="E6" s="85"/>
      <c r="F6" s="85"/>
      <c r="G6" s="85"/>
      <c r="H6" s="85" t="s">
        <v>60</v>
      </c>
      <c r="I6" s="85"/>
      <c r="J6" s="85"/>
      <c r="K6" s="86"/>
      <c r="L6" s="85" t="s">
        <v>60</v>
      </c>
      <c r="M6" s="85" t="s">
        <v>66</v>
      </c>
      <c r="N6" s="85" t="s">
        <v>174</v>
      </c>
      <c r="O6" s="53" t="s">
        <v>68</v>
      </c>
      <c r="P6" s="86" t="s">
        <v>69</v>
      </c>
      <c r="Q6" s="86" t="s">
        <v>70</v>
      </c>
      <c r="R6" s="85" t="s">
        <v>71</v>
      </c>
    </row>
    <row r="7" ht="15" customHeight="1" spans="1:18">
      <c r="A7" s="22">
        <v>1</v>
      </c>
      <c r="B7" s="88">
        <v>2</v>
      </c>
      <c r="C7" s="88">
        <v>3</v>
      </c>
      <c r="D7" s="88">
        <v>4</v>
      </c>
      <c r="E7" s="88">
        <v>5</v>
      </c>
      <c r="F7" s="88">
        <v>6</v>
      </c>
      <c r="G7" s="109">
        <v>7</v>
      </c>
      <c r="H7" s="109">
        <v>8</v>
      </c>
      <c r="I7" s="109">
        <v>9</v>
      </c>
      <c r="J7" s="109">
        <v>10</v>
      </c>
      <c r="K7" s="109">
        <v>11</v>
      </c>
      <c r="L7" s="109">
        <v>12</v>
      </c>
      <c r="M7" s="109">
        <v>13</v>
      </c>
      <c r="N7" s="109">
        <v>14</v>
      </c>
      <c r="O7" s="109">
        <v>15</v>
      </c>
      <c r="P7" s="109">
        <v>16</v>
      </c>
      <c r="Q7" s="109">
        <v>17</v>
      </c>
      <c r="R7" s="109">
        <v>18</v>
      </c>
    </row>
    <row r="8" ht="28" customHeight="1" spans="1:18">
      <c r="A8" s="90"/>
      <c r="B8" s="90"/>
      <c r="C8" s="90"/>
      <c r="D8" s="90"/>
      <c r="E8" s="94"/>
      <c r="F8" s="91" t="s">
        <v>73</v>
      </c>
      <c r="G8" s="91" t="s">
        <v>73</v>
      </c>
      <c r="H8" s="91" t="s">
        <v>73</v>
      </c>
      <c r="I8" s="91" t="s">
        <v>73</v>
      </c>
      <c r="J8" s="91" t="s">
        <v>73</v>
      </c>
      <c r="K8" s="91" t="s">
        <v>73</v>
      </c>
      <c r="L8" s="91" t="s">
        <v>73</v>
      </c>
      <c r="M8" s="91" t="s">
        <v>73</v>
      </c>
      <c r="N8" s="91" t="s">
        <v>73</v>
      </c>
      <c r="O8" s="56" t="s">
        <v>73</v>
      </c>
      <c r="P8" s="91" t="s">
        <v>73</v>
      </c>
      <c r="Q8" s="91" t="s">
        <v>73</v>
      </c>
      <c r="R8" s="91" t="s">
        <v>73</v>
      </c>
    </row>
    <row r="9" ht="28" customHeight="1" spans="1:18">
      <c r="A9" s="92" t="s">
        <v>73</v>
      </c>
      <c r="B9" s="90" t="s">
        <v>73</v>
      </c>
      <c r="C9" s="90" t="s">
        <v>73</v>
      </c>
      <c r="D9" s="90" t="s">
        <v>73</v>
      </c>
      <c r="E9" s="94" t="s">
        <v>73</v>
      </c>
      <c r="F9" s="94" t="s">
        <v>73</v>
      </c>
      <c r="G9" s="94" t="s">
        <v>73</v>
      </c>
      <c r="H9" s="94" t="s">
        <v>73</v>
      </c>
      <c r="I9" s="94" t="s">
        <v>73</v>
      </c>
      <c r="J9" s="94" t="s">
        <v>73</v>
      </c>
      <c r="K9" s="91" t="s">
        <v>73</v>
      </c>
      <c r="L9" s="94" t="s">
        <v>73</v>
      </c>
      <c r="M9" s="94" t="s">
        <v>73</v>
      </c>
      <c r="N9" s="94" t="s">
        <v>73</v>
      </c>
      <c r="O9" s="56" t="s">
        <v>73</v>
      </c>
      <c r="P9" s="91" t="s">
        <v>73</v>
      </c>
      <c r="Q9" s="91" t="s">
        <v>73</v>
      </c>
      <c r="R9" s="94" t="s">
        <v>73</v>
      </c>
    </row>
    <row r="10" ht="28" customHeight="1" spans="1:18">
      <c r="A10" s="95" t="s">
        <v>92</v>
      </c>
      <c r="B10" s="96"/>
      <c r="C10" s="96"/>
      <c r="D10" s="96"/>
      <c r="E10" s="94"/>
      <c r="F10" s="91" t="s">
        <v>73</v>
      </c>
      <c r="G10" s="91" t="s">
        <v>73</v>
      </c>
      <c r="H10" s="91" t="s">
        <v>73</v>
      </c>
      <c r="I10" s="91" t="s">
        <v>73</v>
      </c>
      <c r="J10" s="91" t="s">
        <v>73</v>
      </c>
      <c r="K10" s="91" t="s">
        <v>73</v>
      </c>
      <c r="L10" s="91" t="s">
        <v>73</v>
      </c>
      <c r="M10" s="91" t="s">
        <v>73</v>
      </c>
      <c r="N10" s="91" t="s">
        <v>73</v>
      </c>
      <c r="O10" s="56" t="s">
        <v>73</v>
      </c>
      <c r="P10" s="91" t="s">
        <v>73</v>
      </c>
      <c r="Q10" s="91" t="s">
        <v>73</v>
      </c>
      <c r="R10" s="91" t="s">
        <v>73</v>
      </c>
    </row>
    <row r="11" customHeight="1" spans="1:18">
      <c r="A11" s="1" t="s">
        <v>404</v>
      </c>
      <c r="B11" s="1"/>
      <c r="C11" s="1"/>
      <c r="D11" s="1"/>
      <c r="E11" s="1"/>
      <c r="F11" s="1"/>
      <c r="G11" s="1"/>
      <c r="H11" s="1"/>
      <c r="I11" s="1"/>
      <c r="J11" s="1"/>
      <c r="L11" s="1"/>
      <c r="M11" s="1"/>
      <c r="N11" s="1"/>
      <c r="R11" s="1"/>
    </row>
    <row r="13" ht="30" hidden="1" customHeight="1" spans="1:18">
      <c r="A13" s="33" t="s">
        <v>405</v>
      </c>
      <c r="B13" s="33"/>
      <c r="C13" s="33"/>
      <c r="D13" s="33"/>
      <c r="E13" s="33"/>
      <c r="F13" s="33"/>
      <c r="G13" s="33"/>
      <c r="H13" s="33"/>
      <c r="I13" s="33"/>
      <c r="J13" s="33"/>
      <c r="K13" s="33"/>
      <c r="L13" s="33"/>
      <c r="M13" s="33"/>
      <c r="N13" s="33"/>
      <c r="O13" s="33"/>
      <c r="P13" s="33"/>
      <c r="Q13" s="33"/>
      <c r="R13" s="33"/>
    </row>
    <row r="14" ht="29" hidden="1" customHeight="1" spans="1:18">
      <c r="A14" s="33" t="s">
        <v>406</v>
      </c>
      <c r="B14" s="33"/>
      <c r="C14" s="33"/>
      <c r="D14" s="33"/>
      <c r="E14" s="33"/>
      <c r="F14" s="33"/>
      <c r="G14" s="33"/>
      <c r="H14" s="33"/>
      <c r="I14" s="33"/>
      <c r="J14" s="33"/>
      <c r="K14" s="33"/>
      <c r="L14" s="33"/>
      <c r="M14" s="33"/>
      <c r="N14" s="33"/>
      <c r="O14" s="33"/>
      <c r="P14" s="33"/>
      <c r="Q14" s="33"/>
      <c r="R14" s="33"/>
    </row>
  </sheetData>
  <mergeCells count="18">
    <mergeCell ref="A2:R2"/>
    <mergeCell ref="A3:F3"/>
    <mergeCell ref="G4:R4"/>
    <mergeCell ref="L5:R5"/>
    <mergeCell ref="A10:E10"/>
    <mergeCell ref="A13:R13"/>
    <mergeCell ref="A14:R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R14"/>
  <sheetViews>
    <sheetView workbookViewId="0">
      <selection activeCell="C8" sqref="C8"/>
    </sheetView>
  </sheetViews>
  <sheetFormatPr defaultColWidth="9.15454545454545" defaultRowHeight="14.25" customHeight="1"/>
  <cols>
    <col min="1" max="1" width="17.1454545454545" style="3" customWidth="1"/>
    <col min="2" max="2" width="23.4454545454545" style="3" customWidth="1"/>
    <col min="3" max="3" width="25" style="3" customWidth="1"/>
    <col min="4" max="4" width="20.2727272727273" style="41" customWidth="1"/>
    <col min="5" max="5" width="17.2727272727273" style="41" customWidth="1"/>
    <col min="6" max="6" width="23.3363636363636" style="41" customWidth="1"/>
    <col min="7" max="7" width="12" style="3" customWidth="1"/>
    <col min="8" max="10" width="10" style="3" customWidth="1"/>
    <col min="11" max="11" width="9.15454545454545" style="41" customWidth="1"/>
    <col min="12" max="13" width="9.15454545454545" style="3" customWidth="1"/>
    <col min="14" max="14" width="12.7272727272727" style="3" customWidth="1"/>
    <col min="15" max="16" width="9.15454545454545" style="41" customWidth="1"/>
    <col min="17" max="17" width="12.1545454545455" style="41" customWidth="1"/>
    <col min="18" max="18" width="10.4272727272727" style="3" customWidth="1"/>
    <col min="19" max="16384" width="9.15454545454545" style="41"/>
  </cols>
  <sheetData>
    <row r="1" ht="13.5" customHeight="1" spans="1:18">
      <c r="A1" s="76"/>
      <c r="B1" s="76"/>
      <c r="C1" s="76"/>
      <c r="D1" s="77"/>
      <c r="E1" s="77"/>
      <c r="F1" s="77"/>
      <c r="G1" s="76"/>
      <c r="H1" s="76"/>
      <c r="I1" s="76"/>
      <c r="J1" s="76"/>
      <c r="K1" s="98"/>
      <c r="L1" s="99"/>
      <c r="M1" s="99"/>
      <c r="N1" s="99"/>
      <c r="O1" s="63"/>
      <c r="P1" s="100"/>
      <c r="Q1" s="63"/>
      <c r="R1" s="108" t="s">
        <v>407</v>
      </c>
    </row>
    <row r="2" ht="27.75" customHeight="1" spans="1:18">
      <c r="A2" s="43" t="s">
        <v>408</v>
      </c>
      <c r="B2" s="78"/>
      <c r="C2" s="78"/>
      <c r="D2" s="58"/>
      <c r="E2" s="58"/>
      <c r="F2" s="58"/>
      <c r="G2" s="78"/>
      <c r="H2" s="78"/>
      <c r="I2" s="78"/>
      <c r="J2" s="78"/>
      <c r="K2" s="101"/>
      <c r="L2" s="78"/>
      <c r="M2" s="78"/>
      <c r="N2" s="78"/>
      <c r="O2" s="58"/>
      <c r="P2" s="101"/>
      <c r="Q2" s="58"/>
      <c r="R2" s="78"/>
    </row>
    <row r="3" ht="18.75" customHeight="1" spans="1:18">
      <c r="A3" s="79" t="s">
        <v>3</v>
      </c>
      <c r="B3" s="79"/>
      <c r="C3" s="79"/>
      <c r="D3" s="80"/>
      <c r="E3" s="80"/>
      <c r="F3" s="80"/>
      <c r="G3" s="66"/>
      <c r="H3" s="66"/>
      <c r="I3" s="66"/>
      <c r="J3" s="66"/>
      <c r="K3" s="98"/>
      <c r="L3" s="68"/>
      <c r="M3" s="68"/>
      <c r="N3" s="68"/>
      <c r="O3" s="11"/>
      <c r="P3" s="102"/>
      <c r="Q3" s="11"/>
      <c r="R3" s="67" t="s">
        <v>148</v>
      </c>
    </row>
    <row r="4" ht="15.75" customHeight="1" spans="1:18">
      <c r="A4" s="13" t="s">
        <v>395</v>
      </c>
      <c r="B4" s="81" t="s">
        <v>409</v>
      </c>
      <c r="C4" s="81" t="s">
        <v>410</v>
      </c>
      <c r="D4" s="82" t="s">
        <v>411</v>
      </c>
      <c r="E4" s="82" t="s">
        <v>412</v>
      </c>
      <c r="F4" s="82" t="s">
        <v>413</v>
      </c>
      <c r="G4" s="46" t="s">
        <v>166</v>
      </c>
      <c r="H4" s="46"/>
      <c r="I4" s="46"/>
      <c r="J4" s="46"/>
      <c r="K4" s="103"/>
      <c r="L4" s="46"/>
      <c r="M4" s="46"/>
      <c r="N4" s="46"/>
      <c r="O4" s="104"/>
      <c r="P4" s="103"/>
      <c r="Q4" s="104"/>
      <c r="R4" s="47"/>
    </row>
    <row r="5" ht="17.25" customHeight="1" spans="1:18">
      <c r="A5" s="18"/>
      <c r="B5" s="83"/>
      <c r="C5" s="83"/>
      <c r="D5" s="84"/>
      <c r="E5" s="84"/>
      <c r="F5" s="84"/>
      <c r="G5" s="83" t="s">
        <v>58</v>
      </c>
      <c r="H5" s="83" t="s">
        <v>61</v>
      </c>
      <c r="I5" s="83" t="s">
        <v>401</v>
      </c>
      <c r="J5" s="83" t="s">
        <v>402</v>
      </c>
      <c r="K5" s="84" t="s">
        <v>403</v>
      </c>
      <c r="L5" s="105" t="s">
        <v>414</v>
      </c>
      <c r="M5" s="105"/>
      <c r="N5" s="105"/>
      <c r="O5" s="106"/>
      <c r="P5" s="107"/>
      <c r="Q5" s="106"/>
      <c r="R5" s="85"/>
    </row>
    <row r="6" ht="54" customHeight="1" spans="1:18">
      <c r="A6" s="21"/>
      <c r="B6" s="85"/>
      <c r="C6" s="85"/>
      <c r="D6" s="86"/>
      <c r="E6" s="86"/>
      <c r="F6" s="86"/>
      <c r="G6" s="85"/>
      <c r="H6" s="85" t="s">
        <v>60</v>
      </c>
      <c r="I6" s="85"/>
      <c r="J6" s="85"/>
      <c r="K6" s="86"/>
      <c r="L6" s="85" t="s">
        <v>60</v>
      </c>
      <c r="M6" s="85" t="s">
        <v>66</v>
      </c>
      <c r="N6" s="85" t="s">
        <v>174</v>
      </c>
      <c r="O6" s="53" t="s">
        <v>68</v>
      </c>
      <c r="P6" s="86" t="s">
        <v>69</v>
      </c>
      <c r="Q6" s="86" t="s">
        <v>70</v>
      </c>
      <c r="R6" s="85" t="s">
        <v>71</v>
      </c>
    </row>
    <row r="7" ht="23" customHeight="1" spans="1:18">
      <c r="A7" s="22">
        <v>1</v>
      </c>
      <c r="B7" s="87">
        <v>2</v>
      </c>
      <c r="C7" s="88">
        <v>3</v>
      </c>
      <c r="D7" s="22">
        <v>4</v>
      </c>
      <c r="E7" s="88">
        <v>5</v>
      </c>
      <c r="F7" s="88">
        <v>6</v>
      </c>
      <c r="G7" s="22">
        <v>7</v>
      </c>
      <c r="H7" s="88">
        <v>8</v>
      </c>
      <c r="I7" s="88">
        <v>9</v>
      </c>
      <c r="J7" s="22">
        <v>10</v>
      </c>
      <c r="K7" s="88">
        <v>11</v>
      </c>
      <c r="L7" s="88">
        <v>12</v>
      </c>
      <c r="M7" s="22">
        <v>13</v>
      </c>
      <c r="N7" s="88">
        <v>14</v>
      </c>
      <c r="O7" s="88">
        <v>15</v>
      </c>
      <c r="P7" s="22">
        <v>16</v>
      </c>
      <c r="Q7" s="88">
        <v>17</v>
      </c>
      <c r="R7" s="88">
        <v>18</v>
      </c>
    </row>
    <row r="8" ht="23" customHeight="1" spans="1:18">
      <c r="A8" s="61"/>
      <c r="B8" s="89"/>
      <c r="C8" s="90"/>
      <c r="D8" s="91"/>
      <c r="E8" s="91"/>
      <c r="F8" s="91"/>
      <c r="G8" s="91" t="s">
        <v>73</v>
      </c>
      <c r="H8" s="91" t="s">
        <v>73</v>
      </c>
      <c r="I8" s="91" t="s">
        <v>73</v>
      </c>
      <c r="J8" s="91" t="s">
        <v>73</v>
      </c>
      <c r="K8" s="91" t="s">
        <v>73</v>
      </c>
      <c r="L8" s="91" t="s">
        <v>73</v>
      </c>
      <c r="M8" s="91" t="s">
        <v>73</v>
      </c>
      <c r="N8" s="91" t="s">
        <v>73</v>
      </c>
      <c r="O8" s="56" t="s">
        <v>73</v>
      </c>
      <c r="P8" s="91" t="s">
        <v>73</v>
      </c>
      <c r="Q8" s="91" t="s">
        <v>73</v>
      </c>
      <c r="R8" s="91" t="s">
        <v>73</v>
      </c>
    </row>
    <row r="9" ht="23" customHeight="1" spans="1:18">
      <c r="A9" s="92" t="s">
        <v>73</v>
      </c>
      <c r="B9" s="90" t="s">
        <v>73</v>
      </c>
      <c r="C9" s="90" t="s">
        <v>73</v>
      </c>
      <c r="D9" s="93" t="s">
        <v>73</v>
      </c>
      <c r="E9" s="93" t="s">
        <v>73</v>
      </c>
      <c r="F9" s="93" t="s">
        <v>73</v>
      </c>
      <c r="G9" s="94" t="s">
        <v>73</v>
      </c>
      <c r="H9" s="94" t="s">
        <v>73</v>
      </c>
      <c r="I9" s="94" t="s">
        <v>73</v>
      </c>
      <c r="J9" s="94" t="s">
        <v>73</v>
      </c>
      <c r="K9" s="91" t="s">
        <v>73</v>
      </c>
      <c r="L9" s="94" t="s">
        <v>73</v>
      </c>
      <c r="M9" s="94" t="s">
        <v>73</v>
      </c>
      <c r="N9" s="94" t="s">
        <v>73</v>
      </c>
      <c r="O9" s="56" t="s">
        <v>73</v>
      </c>
      <c r="P9" s="91" t="s">
        <v>73</v>
      </c>
      <c r="Q9" s="91" t="s">
        <v>73</v>
      </c>
      <c r="R9" s="94" t="s">
        <v>73</v>
      </c>
    </row>
    <row r="10" ht="23" customHeight="1" spans="1:18">
      <c r="A10" s="95" t="s">
        <v>92</v>
      </c>
      <c r="B10" s="96"/>
      <c r="C10" s="97"/>
      <c r="D10" s="91"/>
      <c r="E10" s="91"/>
      <c r="F10" s="91"/>
      <c r="G10" s="91" t="s">
        <v>73</v>
      </c>
      <c r="H10" s="91" t="s">
        <v>73</v>
      </c>
      <c r="I10" s="91" t="s">
        <v>73</v>
      </c>
      <c r="J10" s="91" t="s">
        <v>73</v>
      </c>
      <c r="K10" s="91" t="s">
        <v>73</v>
      </c>
      <c r="L10" s="91" t="s">
        <v>73</v>
      </c>
      <c r="M10" s="91" t="s">
        <v>73</v>
      </c>
      <c r="N10" s="91" t="s">
        <v>73</v>
      </c>
      <c r="O10" s="56" t="s">
        <v>73</v>
      </c>
      <c r="P10" s="91" t="s">
        <v>73</v>
      </c>
      <c r="Q10" s="91" t="s">
        <v>73</v>
      </c>
      <c r="R10" s="91" t="s">
        <v>73</v>
      </c>
    </row>
    <row r="11" customHeight="1" spans="1:18">
      <c r="A11" s="1" t="s">
        <v>415</v>
      </c>
      <c r="B11" s="1"/>
      <c r="C11" s="1"/>
      <c r="G11" s="1"/>
      <c r="H11" s="1"/>
      <c r="I11" s="1"/>
      <c r="J11" s="1"/>
      <c r="L11" s="1"/>
      <c r="M11" s="1"/>
      <c r="N11" s="1"/>
      <c r="R11" s="1"/>
    </row>
    <row r="13" ht="27" hidden="1" customHeight="1" spans="1:18">
      <c r="A13" s="33" t="s">
        <v>416</v>
      </c>
      <c r="B13" s="33"/>
      <c r="C13" s="33"/>
      <c r="D13" s="33"/>
      <c r="E13" s="33"/>
      <c r="F13" s="33"/>
      <c r="G13" s="33"/>
      <c r="H13" s="33"/>
      <c r="I13" s="33"/>
      <c r="J13" s="33"/>
      <c r="K13" s="33"/>
      <c r="L13" s="33"/>
      <c r="M13" s="33"/>
      <c r="N13" s="33"/>
      <c r="O13" s="33"/>
      <c r="P13" s="33"/>
      <c r="Q13" s="33"/>
      <c r="R13" s="33"/>
    </row>
    <row r="14" ht="27" hidden="1" customHeight="1" spans="1:18">
      <c r="A14" s="33" t="s">
        <v>417</v>
      </c>
      <c r="B14" s="33"/>
      <c r="C14" s="33"/>
      <c r="D14" s="33"/>
      <c r="E14" s="33"/>
      <c r="F14" s="33"/>
      <c r="G14" s="33"/>
      <c r="H14" s="33"/>
      <c r="I14" s="33"/>
      <c r="J14" s="33"/>
      <c r="K14" s="33"/>
      <c r="L14" s="33"/>
      <c r="M14" s="33"/>
      <c r="N14" s="33"/>
      <c r="O14" s="33"/>
      <c r="P14" s="33"/>
      <c r="Q14" s="33"/>
      <c r="R14" s="33"/>
    </row>
  </sheetData>
  <mergeCells count="17">
    <mergeCell ref="A2:R2"/>
    <mergeCell ref="G4:R4"/>
    <mergeCell ref="L5:R5"/>
    <mergeCell ref="A10:C10"/>
    <mergeCell ref="A13:R13"/>
    <mergeCell ref="A14:R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W11"/>
  <sheetViews>
    <sheetView workbookViewId="0">
      <selection activeCell="F7" sqref="F7"/>
    </sheetView>
  </sheetViews>
  <sheetFormatPr defaultColWidth="9.15454545454545" defaultRowHeight="14.25" customHeight="1"/>
  <cols>
    <col min="1" max="1" width="20" style="3" customWidth="1"/>
    <col min="2" max="4" width="13.4272727272727" style="3" customWidth="1"/>
    <col min="5" max="23" width="10.2727272727273" style="3" customWidth="1"/>
    <col min="24" max="24" width="9.15454545454545" style="41" customWidth="1"/>
    <col min="25" max="16384" width="9.15454545454545" style="41"/>
  </cols>
  <sheetData>
    <row r="1" ht="13.5" customHeight="1" spans="1:23">
      <c r="A1" s="5"/>
      <c r="B1" s="5"/>
      <c r="C1" s="5"/>
      <c r="D1" s="64"/>
      <c r="W1" s="63" t="s">
        <v>418</v>
      </c>
    </row>
    <row r="2" ht="27.75" customHeight="1" spans="1:23">
      <c r="A2" s="43" t="s">
        <v>419</v>
      </c>
      <c r="B2" s="7"/>
      <c r="C2" s="7"/>
      <c r="D2" s="7"/>
      <c r="E2" s="7"/>
      <c r="F2" s="7"/>
      <c r="G2" s="7"/>
      <c r="H2" s="7"/>
      <c r="I2" s="7"/>
      <c r="J2" s="7"/>
      <c r="K2" s="7"/>
      <c r="L2" s="7"/>
      <c r="M2" s="7"/>
      <c r="N2" s="7"/>
      <c r="O2" s="7"/>
      <c r="P2" s="7"/>
      <c r="Q2" s="7"/>
      <c r="R2" s="7"/>
      <c r="S2" s="7"/>
      <c r="T2" s="7"/>
      <c r="U2" s="7"/>
      <c r="V2" s="7"/>
      <c r="W2" s="7"/>
    </row>
    <row r="3" ht="18" customHeight="1" spans="1:23">
      <c r="A3" s="65" t="s">
        <v>3</v>
      </c>
      <c r="B3" s="66"/>
      <c r="C3" s="66"/>
      <c r="D3" s="67"/>
      <c r="E3" s="68"/>
      <c r="F3" s="68"/>
      <c r="G3" s="68"/>
      <c r="H3" s="68"/>
      <c r="I3" s="68"/>
      <c r="J3" s="1"/>
      <c r="K3" s="1"/>
      <c r="L3" s="1"/>
      <c r="M3" s="1"/>
      <c r="N3" s="1"/>
      <c r="O3" s="1"/>
      <c r="P3" s="1"/>
      <c r="Q3" s="1"/>
      <c r="R3" s="1"/>
      <c r="S3" s="1"/>
      <c r="T3" s="1"/>
      <c r="U3" s="1"/>
      <c r="V3" s="1"/>
      <c r="W3" s="11" t="s">
        <v>148</v>
      </c>
    </row>
    <row r="4" ht="19.5" customHeight="1" spans="1:23">
      <c r="A4" s="19" t="s">
        <v>420</v>
      </c>
      <c r="B4" s="14" t="s">
        <v>166</v>
      </c>
      <c r="C4" s="15"/>
      <c r="D4" s="15"/>
      <c r="E4" s="14" t="s">
        <v>421</v>
      </c>
      <c r="F4" s="15"/>
      <c r="G4" s="15"/>
      <c r="H4" s="15"/>
      <c r="I4" s="15"/>
      <c r="J4" s="15"/>
      <c r="K4" s="15"/>
      <c r="L4" s="15"/>
      <c r="M4" s="15"/>
      <c r="N4" s="15"/>
      <c r="O4" s="15"/>
      <c r="P4" s="15"/>
      <c r="Q4" s="15"/>
      <c r="R4" s="15"/>
      <c r="S4" s="15"/>
      <c r="T4" s="15"/>
      <c r="U4" s="15"/>
      <c r="V4" s="15"/>
      <c r="W4" s="16"/>
    </row>
    <row r="5" ht="40.5" customHeight="1" spans="1:23">
      <c r="A5" s="22"/>
      <c r="B5" s="34" t="s">
        <v>58</v>
      </c>
      <c r="C5" s="13" t="s">
        <v>61</v>
      </c>
      <c r="D5" s="69" t="s">
        <v>422</v>
      </c>
      <c r="E5" s="70"/>
      <c r="F5" s="71"/>
      <c r="G5" s="71"/>
      <c r="H5" s="71"/>
      <c r="I5" s="71"/>
      <c r="J5" s="71"/>
      <c r="K5" s="71"/>
      <c r="L5" s="71"/>
      <c r="M5" s="71"/>
      <c r="N5" s="71"/>
      <c r="O5" s="71"/>
      <c r="P5" s="71"/>
      <c r="Q5" s="71"/>
      <c r="R5" s="71"/>
      <c r="S5" s="71"/>
      <c r="T5" s="71"/>
      <c r="U5" s="71"/>
      <c r="V5" s="71"/>
      <c r="W5" s="71"/>
    </row>
    <row r="6" ht="19.5" customHeight="1" spans="1:23">
      <c r="A6" s="23">
        <v>1</v>
      </c>
      <c r="B6" s="23">
        <v>2</v>
      </c>
      <c r="C6" s="23">
        <v>3</v>
      </c>
      <c r="D6" s="72">
        <v>4</v>
      </c>
      <c r="E6" s="23">
        <v>5</v>
      </c>
      <c r="F6" s="23">
        <v>6</v>
      </c>
      <c r="G6" s="23">
        <v>7</v>
      </c>
      <c r="H6" s="72">
        <v>8</v>
      </c>
      <c r="I6" s="23">
        <v>9</v>
      </c>
      <c r="J6" s="23">
        <v>10</v>
      </c>
      <c r="K6" s="23">
        <v>11</v>
      </c>
      <c r="L6" s="72">
        <v>12</v>
      </c>
      <c r="M6" s="23">
        <v>13</v>
      </c>
      <c r="N6" s="23">
        <v>14</v>
      </c>
      <c r="O6" s="23">
        <v>15</v>
      </c>
      <c r="P6" s="72">
        <v>16</v>
      </c>
      <c r="Q6" s="23">
        <v>17</v>
      </c>
      <c r="R6" s="23">
        <v>18</v>
      </c>
      <c r="S6" s="23">
        <v>19</v>
      </c>
      <c r="T6" s="72">
        <v>20</v>
      </c>
      <c r="U6" s="72">
        <v>21</v>
      </c>
      <c r="V6" s="72">
        <v>22</v>
      </c>
      <c r="W6" s="75">
        <v>23</v>
      </c>
    </row>
    <row r="7" ht="23" customHeight="1" spans="1:23">
      <c r="A7" s="35"/>
      <c r="B7" s="56" t="s">
        <v>73</v>
      </c>
      <c r="C7" s="56" t="s">
        <v>73</v>
      </c>
      <c r="D7" s="73" t="s">
        <v>73</v>
      </c>
      <c r="E7" s="56" t="s">
        <v>73</v>
      </c>
      <c r="F7" s="56" t="s">
        <v>73</v>
      </c>
      <c r="G7" s="56" t="s">
        <v>73</v>
      </c>
      <c r="H7" s="56" t="s">
        <v>73</v>
      </c>
      <c r="I7" s="56" t="s">
        <v>73</v>
      </c>
      <c r="J7" s="56" t="s">
        <v>73</v>
      </c>
      <c r="K7" s="56" t="s">
        <v>73</v>
      </c>
      <c r="L7" s="56" t="s">
        <v>73</v>
      </c>
      <c r="M7" s="56" t="s">
        <v>73</v>
      </c>
      <c r="N7" s="56" t="s">
        <v>73</v>
      </c>
      <c r="O7" s="56" t="s">
        <v>73</v>
      </c>
      <c r="P7" s="56" t="s">
        <v>73</v>
      </c>
      <c r="Q7" s="56" t="s">
        <v>73</v>
      </c>
      <c r="R7" s="56" t="s">
        <v>73</v>
      </c>
      <c r="S7" s="56" t="s">
        <v>73</v>
      </c>
      <c r="T7" s="56" t="s">
        <v>73</v>
      </c>
      <c r="U7" s="56" t="s">
        <v>73</v>
      </c>
      <c r="V7" s="56" t="s">
        <v>73</v>
      </c>
      <c r="W7" s="56" t="s">
        <v>73</v>
      </c>
    </row>
    <row r="8" ht="23" customHeight="1" spans="1:23">
      <c r="A8" s="50" t="s">
        <v>73</v>
      </c>
      <c r="B8" s="56" t="s">
        <v>73</v>
      </c>
      <c r="C8" s="56" t="s">
        <v>73</v>
      </c>
      <c r="D8" s="73" t="s">
        <v>73</v>
      </c>
      <c r="E8" s="56" t="s">
        <v>73</v>
      </c>
      <c r="F8" s="56" t="s">
        <v>73</v>
      </c>
      <c r="G8" s="56" t="s">
        <v>73</v>
      </c>
      <c r="H8" s="56" t="s">
        <v>73</v>
      </c>
      <c r="I8" s="56" t="s">
        <v>73</v>
      </c>
      <c r="J8" s="56" t="s">
        <v>73</v>
      </c>
      <c r="K8" s="56" t="s">
        <v>73</v>
      </c>
      <c r="L8" s="56" t="s">
        <v>73</v>
      </c>
      <c r="M8" s="56" t="s">
        <v>73</v>
      </c>
      <c r="N8" s="56" t="s">
        <v>73</v>
      </c>
      <c r="O8" s="56" t="s">
        <v>73</v>
      </c>
      <c r="P8" s="56" t="s">
        <v>73</v>
      </c>
      <c r="Q8" s="56" t="s">
        <v>73</v>
      </c>
      <c r="R8" s="56" t="s">
        <v>73</v>
      </c>
      <c r="S8" s="56" t="s">
        <v>73</v>
      </c>
      <c r="T8" s="56" t="s">
        <v>73</v>
      </c>
      <c r="U8" s="56" t="s">
        <v>73</v>
      </c>
      <c r="V8" s="56" t="s">
        <v>73</v>
      </c>
      <c r="W8" s="56" t="s">
        <v>73</v>
      </c>
    </row>
    <row r="9" ht="23" customHeight="1" spans="1:23">
      <c r="A9" s="74" t="s">
        <v>58</v>
      </c>
      <c r="B9" s="56" t="s">
        <v>73</v>
      </c>
      <c r="C9" s="56" t="s">
        <v>73</v>
      </c>
      <c r="D9" s="73" t="s">
        <v>73</v>
      </c>
      <c r="E9" s="56" t="s">
        <v>73</v>
      </c>
      <c r="F9" s="56" t="s">
        <v>73</v>
      </c>
      <c r="G9" s="56" t="s">
        <v>73</v>
      </c>
      <c r="H9" s="56" t="s">
        <v>73</v>
      </c>
      <c r="I9" s="56" t="s">
        <v>73</v>
      </c>
      <c r="J9" s="56" t="s">
        <v>73</v>
      </c>
      <c r="K9" s="56" t="s">
        <v>73</v>
      </c>
      <c r="L9" s="56" t="s">
        <v>73</v>
      </c>
      <c r="M9" s="56" t="s">
        <v>73</v>
      </c>
      <c r="N9" s="56" t="s">
        <v>73</v>
      </c>
      <c r="O9" s="56" t="s">
        <v>73</v>
      </c>
      <c r="P9" s="56" t="s">
        <v>73</v>
      </c>
      <c r="Q9" s="56" t="s">
        <v>73</v>
      </c>
      <c r="R9" s="56" t="s">
        <v>73</v>
      </c>
      <c r="S9" s="56" t="s">
        <v>73</v>
      </c>
      <c r="T9" s="56" t="s">
        <v>73</v>
      </c>
      <c r="U9" s="56" t="s">
        <v>73</v>
      </c>
      <c r="V9" s="56" t="s">
        <v>73</v>
      </c>
      <c r="W9" s="56" t="s">
        <v>73</v>
      </c>
    </row>
    <row r="10" customHeight="1" spans="1:23">
      <c r="A10" s="1" t="s">
        <v>423</v>
      </c>
      <c r="B10" s="1"/>
      <c r="C10" s="1"/>
      <c r="D10" s="1"/>
      <c r="E10" s="1"/>
      <c r="F10" s="1"/>
      <c r="G10" s="1"/>
      <c r="H10" s="1"/>
      <c r="I10" s="1"/>
      <c r="J10" s="1"/>
      <c r="K10" s="1"/>
      <c r="L10" s="1"/>
      <c r="M10" s="1"/>
      <c r="N10" s="1"/>
      <c r="O10" s="1"/>
      <c r="P10" s="1"/>
      <c r="Q10" s="1"/>
      <c r="R10" s="1"/>
      <c r="S10" s="1"/>
      <c r="T10" s="1"/>
      <c r="U10" s="1"/>
      <c r="V10" s="1"/>
      <c r="W10" s="1"/>
    </row>
    <row r="11" ht="33" hidden="1" customHeight="1" spans="1:23">
      <c r="A11" s="33" t="s">
        <v>424</v>
      </c>
      <c r="B11" s="33"/>
      <c r="C11" s="33"/>
      <c r="D11" s="33"/>
      <c r="E11" s="33"/>
      <c r="F11" s="33"/>
      <c r="G11" s="33"/>
      <c r="H11" s="33"/>
      <c r="I11" s="33"/>
      <c r="J11" s="33"/>
      <c r="K11" s="33"/>
      <c r="L11" s="33"/>
      <c r="M11" s="33"/>
      <c r="N11" s="33"/>
      <c r="O11" s="33"/>
      <c r="P11" s="33"/>
      <c r="Q11" s="33"/>
      <c r="R11" s="33"/>
      <c r="S11" s="33"/>
      <c r="T11" s="33"/>
      <c r="U11" s="33"/>
      <c r="V11" s="33"/>
      <c r="W11" s="33"/>
    </row>
  </sheetData>
  <mergeCells count="6">
    <mergeCell ref="A2:W2"/>
    <mergeCell ref="A3:I3"/>
    <mergeCell ref="B4:D4"/>
    <mergeCell ref="E4:W4"/>
    <mergeCell ref="A11:W11"/>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K9"/>
  <sheetViews>
    <sheetView workbookViewId="0">
      <selection activeCell="A7" sqref="A7"/>
    </sheetView>
  </sheetViews>
  <sheetFormatPr defaultColWidth="9.15454545454545" defaultRowHeight="12" customHeight="1"/>
  <cols>
    <col min="1" max="1" width="27.8454545454545" style="40" customWidth="1"/>
    <col min="2" max="2" width="27.8454545454545" style="41" customWidth="1"/>
    <col min="3" max="3" width="27.8454545454545" style="40" customWidth="1"/>
    <col min="4" max="4" width="15" style="40" customWidth="1"/>
    <col min="5" max="5" width="14.5727272727273" style="40" customWidth="1"/>
    <col min="6" max="6" width="23.5727272727273" style="40" customWidth="1"/>
    <col min="7" max="7" width="11.2727272727273" style="41" customWidth="1"/>
    <col min="8" max="8" width="18.7272727272727" style="40" customWidth="1"/>
    <col min="9" max="9" width="15.5727272727273" style="41" customWidth="1"/>
    <col min="10" max="10" width="18.8454545454545" style="41" customWidth="1"/>
    <col min="11" max="11" width="23.2727272727273" style="40" customWidth="1"/>
    <col min="12" max="12" width="9.15454545454545" style="41" customWidth="1"/>
    <col min="13" max="16384" width="9.15454545454545" style="41"/>
  </cols>
  <sheetData>
    <row r="1" customHeight="1" spans="11:11">
      <c r="K1" s="63" t="s">
        <v>425</v>
      </c>
    </row>
    <row r="2" ht="28.5" customHeight="1" spans="1:11">
      <c r="A2" s="57" t="s">
        <v>426</v>
      </c>
      <c r="B2" s="58"/>
      <c r="C2" s="7"/>
      <c r="D2" s="7"/>
      <c r="E2" s="7"/>
      <c r="F2" s="7"/>
      <c r="G2" s="58"/>
      <c r="H2" s="7"/>
      <c r="I2" s="58"/>
      <c r="J2" s="58"/>
      <c r="K2" s="7"/>
    </row>
    <row r="3" ht="17.25" customHeight="1" spans="1:11">
      <c r="A3" s="59" t="s">
        <v>3</v>
      </c>
      <c r="B3" s="60"/>
      <c r="C3" s="44"/>
      <c r="D3" s="44"/>
      <c r="E3" s="44"/>
      <c r="F3" s="44"/>
      <c r="H3" s="44"/>
      <c r="K3" s="44"/>
    </row>
    <row r="4" ht="46" customHeight="1" spans="1:11">
      <c r="A4" s="48" t="s">
        <v>216</v>
      </c>
      <c r="B4" s="24" t="s">
        <v>160</v>
      </c>
      <c r="C4" s="48" t="s">
        <v>217</v>
      </c>
      <c r="D4" s="48" t="s">
        <v>218</v>
      </c>
      <c r="E4" s="48" t="s">
        <v>219</v>
      </c>
      <c r="F4" s="48" t="s">
        <v>220</v>
      </c>
      <c r="G4" s="24" t="s">
        <v>221</v>
      </c>
      <c r="H4" s="48" t="s">
        <v>222</v>
      </c>
      <c r="I4" s="24" t="s">
        <v>223</v>
      </c>
      <c r="J4" s="24" t="s">
        <v>224</v>
      </c>
      <c r="K4" s="48" t="s">
        <v>225</v>
      </c>
    </row>
    <row r="5" ht="35" customHeight="1" spans="1:11">
      <c r="A5" s="48">
        <v>1</v>
      </c>
      <c r="B5" s="24">
        <v>2</v>
      </c>
      <c r="C5" s="48">
        <v>3</v>
      </c>
      <c r="D5" s="48">
        <v>4</v>
      </c>
      <c r="E5" s="48">
        <v>5</v>
      </c>
      <c r="F5" s="48">
        <v>6</v>
      </c>
      <c r="G5" s="24">
        <v>7</v>
      </c>
      <c r="H5" s="48">
        <v>8</v>
      </c>
      <c r="I5" s="24">
        <v>9</v>
      </c>
      <c r="J5" s="24">
        <v>10</v>
      </c>
      <c r="K5" s="48">
        <v>11</v>
      </c>
    </row>
    <row r="6" ht="35" customHeight="1" spans="1:11">
      <c r="A6" s="61"/>
      <c r="B6" s="62"/>
      <c r="C6" s="50"/>
      <c r="D6" s="50"/>
      <c r="E6" s="50"/>
      <c r="F6" s="48"/>
      <c r="G6" s="24"/>
      <c r="H6" s="48"/>
      <c r="I6" s="24"/>
      <c r="J6" s="24"/>
      <c r="K6" s="48"/>
    </row>
    <row r="7" ht="35" customHeight="1" spans="1:11">
      <c r="A7" s="25" t="s">
        <v>73</v>
      </c>
      <c r="B7" s="25" t="s">
        <v>73</v>
      </c>
      <c r="C7" s="25" t="s">
        <v>73</v>
      </c>
      <c r="D7" s="25" t="s">
        <v>73</v>
      </c>
      <c r="E7" s="25" t="s">
        <v>73</v>
      </c>
      <c r="F7" s="35" t="s">
        <v>73</v>
      </c>
      <c r="G7" s="25" t="s">
        <v>73</v>
      </c>
      <c r="H7" s="35" t="s">
        <v>73</v>
      </c>
      <c r="I7" s="25" t="s">
        <v>73</v>
      </c>
      <c r="J7" s="25" t="s">
        <v>73</v>
      </c>
      <c r="K7" s="35" t="s">
        <v>73</v>
      </c>
    </row>
    <row r="8" ht="15" customHeight="1" spans="1:11">
      <c r="A8" s="44" t="s">
        <v>427</v>
      </c>
      <c r="C8" s="44"/>
      <c r="D8" s="44"/>
      <c r="E8" s="44"/>
      <c r="F8" s="44"/>
      <c r="H8" s="44"/>
      <c r="K8" s="44"/>
    </row>
    <row r="9" ht="25" hidden="1" customHeight="1" spans="1:11">
      <c r="A9" s="33" t="s">
        <v>428</v>
      </c>
      <c r="B9" s="33"/>
      <c r="C9" s="33"/>
      <c r="D9" s="33"/>
      <c r="E9" s="33"/>
      <c r="F9" s="33"/>
      <c r="G9" s="33"/>
      <c r="H9" s="33"/>
      <c r="I9" s="33"/>
      <c r="J9" s="33"/>
      <c r="K9" s="33"/>
    </row>
  </sheetData>
  <mergeCells count="3">
    <mergeCell ref="A2:K2"/>
    <mergeCell ref="A3:I3"/>
    <mergeCell ref="A9:K9"/>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11"/>
  <sheetViews>
    <sheetView tabSelected="1" workbookViewId="0">
      <selection activeCell="C8" sqref="C8"/>
    </sheetView>
  </sheetViews>
  <sheetFormatPr defaultColWidth="9.15454545454545" defaultRowHeight="12" customHeight="1" outlineLevelCol="7"/>
  <cols>
    <col min="1" max="1" width="29" style="40" customWidth="1"/>
    <col min="2" max="2" width="18.7272727272727" style="40" customWidth="1"/>
    <col min="3" max="3" width="24.8454545454545" style="40" customWidth="1"/>
    <col min="4" max="4" width="23.5727272727273" style="40" customWidth="1"/>
    <col min="5" max="5" width="17.8454545454545" style="40" customWidth="1"/>
    <col min="6" max="6" width="23.5727272727273" style="40" customWidth="1"/>
    <col min="7" max="7" width="25.1545454545455" style="40" customWidth="1"/>
    <col min="8" max="8" width="18.8454545454545" style="40" customWidth="1"/>
    <col min="9" max="16384" width="9.15454545454545" style="41"/>
  </cols>
  <sheetData>
    <row r="1" ht="14.25" customHeight="1" spans="8:8">
      <c r="H1" s="42" t="s">
        <v>429</v>
      </c>
    </row>
    <row r="2" ht="28.5" customHeight="1" spans="1:8">
      <c r="A2" s="43" t="s">
        <v>430</v>
      </c>
      <c r="B2" s="7"/>
      <c r="C2" s="7"/>
      <c r="D2" s="7"/>
      <c r="E2" s="7"/>
      <c r="F2" s="7"/>
      <c r="G2" s="7"/>
      <c r="H2" s="7"/>
    </row>
    <row r="3" ht="13.5" customHeight="1" spans="1:8">
      <c r="A3" s="9" t="s">
        <v>3</v>
      </c>
      <c r="B3" s="9"/>
      <c r="C3" s="44"/>
      <c r="D3" s="44"/>
      <c r="E3" s="44"/>
      <c r="F3" s="44"/>
      <c r="G3" s="44"/>
      <c r="H3" s="44"/>
    </row>
    <row r="4" ht="18" customHeight="1" spans="1:8">
      <c r="A4" s="13" t="s">
        <v>389</v>
      </c>
      <c r="B4" s="13" t="s">
        <v>431</v>
      </c>
      <c r="C4" s="13" t="s">
        <v>432</v>
      </c>
      <c r="D4" s="13" t="s">
        <v>433</v>
      </c>
      <c r="E4" s="13" t="s">
        <v>434</v>
      </c>
      <c r="F4" s="45" t="s">
        <v>435</v>
      </c>
      <c r="G4" s="46"/>
      <c r="H4" s="47"/>
    </row>
    <row r="5" ht="18" customHeight="1" spans="1:8">
      <c r="A5" s="21"/>
      <c r="B5" s="21"/>
      <c r="C5" s="21"/>
      <c r="D5" s="21"/>
      <c r="E5" s="21"/>
      <c r="F5" s="48" t="s">
        <v>399</v>
      </c>
      <c r="G5" s="48" t="s">
        <v>436</v>
      </c>
      <c r="H5" s="48" t="s">
        <v>437</v>
      </c>
    </row>
    <row r="6" ht="21" customHeight="1" spans="1:8">
      <c r="A6" s="48">
        <v>1</v>
      </c>
      <c r="B6" s="48">
        <v>2</v>
      </c>
      <c r="C6" s="48">
        <v>3</v>
      </c>
      <c r="D6" s="48">
        <v>4</v>
      </c>
      <c r="E6" s="48">
        <v>5</v>
      </c>
      <c r="F6" s="48">
        <v>6</v>
      </c>
      <c r="G6" s="48">
        <v>7</v>
      </c>
      <c r="H6" s="48">
        <v>8</v>
      </c>
    </row>
    <row r="7" ht="33" customHeight="1" spans="1:8">
      <c r="A7" s="49"/>
      <c r="B7" s="50" t="s">
        <v>73</v>
      </c>
      <c r="C7" s="50" t="s">
        <v>73</v>
      </c>
      <c r="D7" s="50" t="s">
        <v>73</v>
      </c>
      <c r="E7" s="50" t="s">
        <v>73</v>
      </c>
      <c r="F7" s="51" t="s">
        <v>73</v>
      </c>
      <c r="G7" s="52" t="s">
        <v>73</v>
      </c>
      <c r="H7" s="52" t="s">
        <v>73</v>
      </c>
    </row>
    <row r="8" ht="24" customHeight="1" spans="1:8">
      <c r="A8" s="53" t="s">
        <v>58</v>
      </c>
      <c r="B8" s="54"/>
      <c r="C8" s="54"/>
      <c r="D8" s="54"/>
      <c r="E8" s="54"/>
      <c r="F8" s="55" t="s">
        <v>73</v>
      </c>
      <c r="G8" s="56"/>
      <c r="H8" s="56" t="s">
        <v>73</v>
      </c>
    </row>
    <row r="9" customHeight="1" spans="1:8">
      <c r="A9" s="44" t="s">
        <v>438</v>
      </c>
      <c r="B9" s="44"/>
      <c r="C9" s="44"/>
      <c r="D9" s="44"/>
      <c r="E9" s="44"/>
      <c r="F9" s="44"/>
      <c r="G9" s="44"/>
      <c r="H9" s="44"/>
    </row>
    <row r="11" ht="31" hidden="1" customHeight="1" spans="1:8">
      <c r="A11" s="33" t="s">
        <v>439</v>
      </c>
      <c r="B11" s="33"/>
      <c r="C11" s="33"/>
      <c r="D11" s="33"/>
      <c r="E11" s="33"/>
      <c r="F11" s="33"/>
      <c r="G11" s="33"/>
      <c r="H11" s="33"/>
    </row>
  </sheetData>
  <mergeCells count="9">
    <mergeCell ref="A2:H2"/>
    <mergeCell ref="A3:C3"/>
    <mergeCell ref="F4:H4"/>
    <mergeCell ref="A11:H11"/>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3"/>
  <sheetViews>
    <sheetView workbookViewId="0">
      <selection activeCell="B4" sqref="B4:B6"/>
    </sheetView>
  </sheetViews>
  <sheetFormatPr defaultColWidth="9.15454545454545" defaultRowHeight="14.25" customHeight="1"/>
  <cols>
    <col min="1" max="1" width="20.8545454545455" style="3" customWidth="1"/>
    <col min="2" max="3" width="23.8454545454545" style="3" customWidth="1"/>
    <col min="4" max="4" width="15.1545454545455" style="3" customWidth="1"/>
    <col min="5" max="5" width="17.7272727272727" style="3" customWidth="1"/>
    <col min="6" max="6" width="15.1545454545455" style="3" customWidth="1"/>
    <col min="7" max="7" width="17.7272727272727" style="3" customWidth="1"/>
    <col min="8" max="11" width="15.4272727272727" style="3" customWidth="1"/>
    <col min="12" max="12" width="9.15454545454545" style="3" customWidth="1"/>
    <col min="13" max="16384" width="9.15454545454545" style="3"/>
  </cols>
  <sheetData>
    <row r="1" ht="13.5" customHeight="1" spans="4:11">
      <c r="D1" s="4"/>
      <c r="E1" s="4"/>
      <c r="F1" s="4"/>
      <c r="G1" s="4"/>
      <c r="H1" s="5"/>
      <c r="I1" s="5"/>
      <c r="J1" s="5"/>
      <c r="K1" s="6" t="s">
        <v>440</v>
      </c>
    </row>
    <row r="2" ht="27.75" customHeight="1" spans="1:11">
      <c r="A2" s="7" t="s">
        <v>441</v>
      </c>
      <c r="B2" s="7"/>
      <c r="C2" s="7"/>
      <c r="D2" s="7"/>
      <c r="E2" s="7"/>
      <c r="F2" s="7"/>
      <c r="G2" s="7"/>
      <c r="H2" s="7"/>
      <c r="I2" s="7"/>
      <c r="J2" s="7"/>
      <c r="K2" s="7"/>
    </row>
    <row r="3" s="1" customFormat="1" ht="13.5" customHeight="1" spans="1:11">
      <c r="A3" s="8" t="s">
        <v>3</v>
      </c>
      <c r="B3" s="9"/>
      <c r="C3" s="9"/>
      <c r="D3" s="9"/>
      <c r="E3" s="9"/>
      <c r="F3" s="9"/>
      <c r="G3" s="9"/>
      <c r="H3" s="10"/>
      <c r="I3" s="10"/>
      <c r="J3" s="10"/>
      <c r="K3" s="11" t="s">
        <v>148</v>
      </c>
    </row>
    <row r="4" s="1" customFormat="1" ht="21.75" customHeight="1" spans="1:11">
      <c r="A4" s="12" t="s">
        <v>181</v>
      </c>
      <c r="B4" s="12" t="s">
        <v>161</v>
      </c>
      <c r="C4" s="12" t="s">
        <v>159</v>
      </c>
      <c r="D4" s="13" t="s">
        <v>162</v>
      </c>
      <c r="E4" s="13" t="s">
        <v>163</v>
      </c>
      <c r="F4" s="13" t="s">
        <v>182</v>
      </c>
      <c r="G4" s="13" t="s">
        <v>183</v>
      </c>
      <c r="H4" s="19" t="s">
        <v>58</v>
      </c>
      <c r="I4" s="14" t="s">
        <v>442</v>
      </c>
      <c r="J4" s="15"/>
      <c r="K4" s="16"/>
    </row>
    <row r="5" s="1" customFormat="1" ht="21.75" customHeight="1" spans="1:11">
      <c r="A5" s="17"/>
      <c r="B5" s="17"/>
      <c r="C5" s="17"/>
      <c r="D5" s="18"/>
      <c r="E5" s="18"/>
      <c r="F5" s="18"/>
      <c r="G5" s="18"/>
      <c r="H5" s="34"/>
      <c r="I5" s="13" t="s">
        <v>61</v>
      </c>
      <c r="J5" s="13" t="s">
        <v>62</v>
      </c>
      <c r="K5" s="13" t="s">
        <v>63</v>
      </c>
    </row>
    <row r="6" s="1" customFormat="1" ht="40.5" customHeight="1" spans="1:11">
      <c r="A6" s="20"/>
      <c r="B6" s="20"/>
      <c r="C6" s="20"/>
      <c r="D6" s="21"/>
      <c r="E6" s="21"/>
      <c r="F6" s="21"/>
      <c r="G6" s="21"/>
      <c r="H6" s="22"/>
      <c r="I6" s="21" t="s">
        <v>60</v>
      </c>
      <c r="J6" s="21"/>
      <c r="K6" s="21"/>
    </row>
    <row r="7" s="1" customFormat="1" ht="20" customHeight="1" spans="1:11">
      <c r="A7" s="23">
        <v>1</v>
      </c>
      <c r="B7" s="23">
        <v>2</v>
      </c>
      <c r="C7" s="23">
        <v>3</v>
      </c>
      <c r="D7" s="23">
        <v>4</v>
      </c>
      <c r="E7" s="23">
        <v>5</v>
      </c>
      <c r="F7" s="23">
        <v>6</v>
      </c>
      <c r="G7" s="23">
        <v>7</v>
      </c>
      <c r="H7" s="23">
        <v>8</v>
      </c>
      <c r="I7" s="23">
        <v>9</v>
      </c>
      <c r="J7" s="24">
        <v>10</v>
      </c>
      <c r="K7" s="24">
        <v>11</v>
      </c>
    </row>
    <row r="8" s="1" customFormat="1" ht="20" customHeight="1" spans="1:11">
      <c r="A8" s="35"/>
      <c r="B8" s="25" t="s">
        <v>73</v>
      </c>
      <c r="C8" s="35"/>
      <c r="D8" s="35"/>
      <c r="E8" s="35"/>
      <c r="F8" s="35"/>
      <c r="G8" s="35"/>
      <c r="H8" s="36" t="s">
        <v>73</v>
      </c>
      <c r="I8" s="36" t="s">
        <v>73</v>
      </c>
      <c r="J8" s="36" t="s">
        <v>73</v>
      </c>
      <c r="K8" s="36"/>
    </row>
    <row r="9" s="1" customFormat="1" ht="20" customHeight="1" spans="1:11">
      <c r="A9" s="25" t="s">
        <v>73</v>
      </c>
      <c r="B9" s="25" t="s">
        <v>73</v>
      </c>
      <c r="C9" s="25" t="s">
        <v>73</v>
      </c>
      <c r="D9" s="25" t="s">
        <v>73</v>
      </c>
      <c r="E9" s="25" t="s">
        <v>73</v>
      </c>
      <c r="F9" s="25" t="s">
        <v>73</v>
      </c>
      <c r="G9" s="25" t="s">
        <v>73</v>
      </c>
      <c r="H9" s="37" t="s">
        <v>73</v>
      </c>
      <c r="I9" s="37" t="s">
        <v>73</v>
      </c>
      <c r="J9" s="37" t="s">
        <v>73</v>
      </c>
      <c r="K9" s="37"/>
    </row>
    <row r="10" s="1" customFormat="1" ht="20" customHeight="1" spans="1:11">
      <c r="A10" s="29" t="s">
        <v>92</v>
      </c>
      <c r="B10" s="38"/>
      <c r="C10" s="38"/>
      <c r="D10" s="38"/>
      <c r="E10" s="38"/>
      <c r="F10" s="38"/>
      <c r="G10" s="39"/>
      <c r="H10" s="37" t="s">
        <v>73</v>
      </c>
      <c r="I10" s="37" t="s">
        <v>73</v>
      </c>
      <c r="J10" s="37" t="s">
        <v>73</v>
      </c>
      <c r="K10" s="37"/>
    </row>
    <row r="11" s="1" customFormat="1" customHeight="1" spans="1:1">
      <c r="A11" s="1" t="s">
        <v>443</v>
      </c>
    </row>
    <row r="13" ht="25" hidden="1" customHeight="1" spans="1:11">
      <c r="A13" s="33" t="s">
        <v>444</v>
      </c>
      <c r="B13" s="33"/>
      <c r="C13" s="33"/>
      <c r="D13" s="33"/>
      <c r="E13" s="33"/>
      <c r="F13" s="33"/>
      <c r="G13" s="33"/>
      <c r="H13" s="33"/>
      <c r="I13" s="33"/>
      <c r="J13" s="33"/>
      <c r="K13" s="33"/>
    </row>
  </sheetData>
  <mergeCells count="16">
    <mergeCell ref="A2:K2"/>
    <mergeCell ref="A3:G3"/>
    <mergeCell ref="I4:K4"/>
    <mergeCell ref="A10:G10"/>
    <mergeCell ref="A13:K13"/>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22"/>
  <sheetViews>
    <sheetView workbookViewId="0">
      <selection activeCell="E15" sqref="E15"/>
    </sheetView>
  </sheetViews>
  <sheetFormatPr defaultColWidth="9.15454545454545" defaultRowHeight="14.25" customHeight="1" outlineLevelCol="6"/>
  <cols>
    <col min="1" max="1" width="35.2727272727273" style="3" customWidth="1"/>
    <col min="2" max="4" width="28" style="3" customWidth="1"/>
    <col min="5" max="7" width="23.8454545454545" style="3" customWidth="1"/>
    <col min="8" max="8" width="9.15454545454545" style="3" customWidth="1"/>
    <col min="9" max="16384" width="9.15454545454545" style="3"/>
  </cols>
  <sheetData>
    <row r="1" ht="13.5" customHeight="1" spans="4:7">
      <c r="D1" s="4"/>
      <c r="E1" s="5"/>
      <c r="F1" s="5"/>
      <c r="G1" s="6" t="s">
        <v>445</v>
      </c>
    </row>
    <row r="2" ht="27.75" customHeight="1" spans="1:7">
      <c r="A2" s="7" t="s">
        <v>446</v>
      </c>
      <c r="B2" s="7"/>
      <c r="C2" s="7"/>
      <c r="D2" s="7"/>
      <c r="E2" s="7"/>
      <c r="F2" s="7"/>
      <c r="G2" s="7"/>
    </row>
    <row r="3" s="1" customFormat="1" ht="13.5" customHeight="1" spans="1:7">
      <c r="A3" s="8" t="s">
        <v>3</v>
      </c>
      <c r="B3" s="9"/>
      <c r="C3" s="9"/>
      <c r="D3" s="9"/>
      <c r="E3" s="10"/>
      <c r="F3" s="10"/>
      <c r="G3" s="11" t="s">
        <v>148</v>
      </c>
    </row>
    <row r="4" s="1" customFormat="1" ht="21.75" customHeight="1" spans="1:7">
      <c r="A4" s="12" t="s">
        <v>159</v>
      </c>
      <c r="B4" s="12" t="s">
        <v>181</v>
      </c>
      <c r="C4" s="12" t="s">
        <v>161</v>
      </c>
      <c r="D4" s="13" t="s">
        <v>447</v>
      </c>
      <c r="E4" s="14" t="s">
        <v>61</v>
      </c>
      <c r="F4" s="15"/>
      <c r="G4" s="16"/>
    </row>
    <row r="5" s="1" customFormat="1" ht="21.75" customHeight="1" spans="1:7">
      <c r="A5" s="17"/>
      <c r="B5" s="17"/>
      <c r="C5" s="17"/>
      <c r="D5" s="18"/>
      <c r="E5" s="19" t="s">
        <v>448</v>
      </c>
      <c r="F5" s="13" t="s">
        <v>449</v>
      </c>
      <c r="G5" s="13" t="s">
        <v>450</v>
      </c>
    </row>
    <row r="6" s="1" customFormat="1" ht="40.5" customHeight="1" spans="1:7">
      <c r="A6" s="20"/>
      <c r="B6" s="20"/>
      <c r="C6" s="20"/>
      <c r="D6" s="21"/>
      <c r="E6" s="22"/>
      <c r="F6" s="21" t="s">
        <v>60</v>
      </c>
      <c r="G6" s="21"/>
    </row>
    <row r="7" s="1" customFormat="1" ht="15" customHeight="1" spans="1:7">
      <c r="A7" s="23">
        <v>1</v>
      </c>
      <c r="B7" s="23">
        <v>2</v>
      </c>
      <c r="C7" s="23">
        <v>3</v>
      </c>
      <c r="D7" s="23">
        <v>4</v>
      </c>
      <c r="E7" s="23">
        <v>8</v>
      </c>
      <c r="F7" s="23">
        <v>9</v>
      </c>
      <c r="G7" s="24">
        <v>10</v>
      </c>
    </row>
    <row r="8" s="1" customFormat="1" ht="34" customHeight="1" spans="1:7">
      <c r="A8" s="25" t="s">
        <v>72</v>
      </c>
      <c r="B8" s="26" t="s">
        <v>186</v>
      </c>
      <c r="C8" s="26" t="s">
        <v>188</v>
      </c>
      <c r="D8" s="27" t="s">
        <v>451</v>
      </c>
      <c r="E8" s="28">
        <v>250000</v>
      </c>
      <c r="F8" s="28">
        <v>250000</v>
      </c>
      <c r="G8" s="28">
        <v>250000</v>
      </c>
    </row>
    <row r="9" s="1" customFormat="1" ht="34" customHeight="1" spans="1:7">
      <c r="A9" s="25" t="s">
        <v>72</v>
      </c>
      <c r="B9" s="26" t="s">
        <v>186</v>
      </c>
      <c r="C9" s="26" t="s">
        <v>188</v>
      </c>
      <c r="D9" s="27" t="s">
        <v>451</v>
      </c>
      <c r="E9" s="28">
        <v>625000</v>
      </c>
      <c r="F9" s="28">
        <v>625000</v>
      </c>
      <c r="G9" s="28">
        <v>625000</v>
      </c>
    </row>
    <row r="10" s="1" customFormat="1" ht="34" customHeight="1" spans="1:7">
      <c r="A10" s="25" t="s">
        <v>72</v>
      </c>
      <c r="B10" s="26" t="s">
        <v>186</v>
      </c>
      <c r="C10" s="26" t="s">
        <v>195</v>
      </c>
      <c r="D10" s="27" t="s">
        <v>451</v>
      </c>
      <c r="E10" s="28">
        <v>1385300</v>
      </c>
      <c r="F10" s="28">
        <v>1385300</v>
      </c>
      <c r="G10" s="28">
        <v>1385300</v>
      </c>
    </row>
    <row r="11" s="1" customFormat="1" ht="34" customHeight="1" spans="1:7">
      <c r="A11" s="25" t="s">
        <v>72</v>
      </c>
      <c r="B11" s="26" t="s">
        <v>186</v>
      </c>
      <c r="C11" s="26" t="s">
        <v>195</v>
      </c>
      <c r="D11" s="27" t="s">
        <v>451</v>
      </c>
      <c r="E11" s="28">
        <v>10000</v>
      </c>
      <c r="F11" s="28">
        <v>10000</v>
      </c>
      <c r="G11" s="28">
        <v>10000</v>
      </c>
    </row>
    <row r="12" s="1" customFormat="1" ht="34" customHeight="1" spans="1:7">
      <c r="A12" s="25" t="s">
        <v>72</v>
      </c>
      <c r="B12" s="26" t="s">
        <v>186</v>
      </c>
      <c r="C12" s="26" t="s">
        <v>195</v>
      </c>
      <c r="D12" s="27" t="s">
        <v>451</v>
      </c>
      <c r="E12" s="28">
        <v>27316500</v>
      </c>
      <c r="F12" s="28">
        <v>27316500</v>
      </c>
      <c r="G12" s="28">
        <v>27316500</v>
      </c>
    </row>
    <row r="13" s="1" customFormat="1" ht="34" customHeight="1" spans="1:7">
      <c r="A13" s="25" t="s">
        <v>72</v>
      </c>
      <c r="B13" s="26" t="s">
        <v>186</v>
      </c>
      <c r="C13" s="26" t="s">
        <v>199</v>
      </c>
      <c r="D13" s="27" t="s">
        <v>451</v>
      </c>
      <c r="E13" s="28">
        <v>200000</v>
      </c>
      <c r="F13" s="28">
        <v>200000</v>
      </c>
      <c r="G13" s="28">
        <v>200000</v>
      </c>
    </row>
    <row r="14" s="1" customFormat="1" ht="34" customHeight="1" spans="1:7">
      <c r="A14" s="25" t="s">
        <v>72</v>
      </c>
      <c r="B14" s="26" t="s">
        <v>186</v>
      </c>
      <c r="C14" s="26" t="s">
        <v>203</v>
      </c>
      <c r="D14" s="27" t="s">
        <v>451</v>
      </c>
      <c r="E14" s="28">
        <v>58800</v>
      </c>
      <c r="F14" s="28">
        <v>58800</v>
      </c>
      <c r="G14" s="28">
        <v>58800</v>
      </c>
    </row>
    <row r="15" s="1" customFormat="1" ht="34" customHeight="1" spans="1:7">
      <c r="A15" s="25" t="s">
        <v>72</v>
      </c>
      <c r="B15" s="26" t="s">
        <v>186</v>
      </c>
      <c r="C15" s="26" t="s">
        <v>203</v>
      </c>
      <c r="D15" s="27" t="s">
        <v>451</v>
      </c>
      <c r="E15" s="28">
        <v>11200</v>
      </c>
      <c r="F15" s="28">
        <v>11200</v>
      </c>
      <c r="G15" s="28">
        <v>11200</v>
      </c>
    </row>
    <row r="16" s="1" customFormat="1" ht="34" customHeight="1" spans="1:7">
      <c r="A16" s="25" t="s">
        <v>72</v>
      </c>
      <c r="B16" s="26" t="s">
        <v>186</v>
      </c>
      <c r="C16" s="26" t="s">
        <v>203</v>
      </c>
      <c r="D16" s="27" t="s">
        <v>451</v>
      </c>
      <c r="E16" s="28">
        <v>78400</v>
      </c>
      <c r="F16" s="28">
        <v>78400</v>
      </c>
      <c r="G16" s="28">
        <v>78400</v>
      </c>
    </row>
    <row r="17" s="1" customFormat="1" ht="34" customHeight="1" spans="1:7">
      <c r="A17" s="25" t="s">
        <v>72</v>
      </c>
      <c r="B17" s="26" t="s">
        <v>186</v>
      </c>
      <c r="C17" s="26" t="s">
        <v>203</v>
      </c>
      <c r="D17" s="27" t="s">
        <v>451</v>
      </c>
      <c r="E17" s="28">
        <v>44800</v>
      </c>
      <c r="F17" s="28">
        <v>44800</v>
      </c>
      <c r="G17" s="28">
        <v>44800</v>
      </c>
    </row>
    <row r="18" s="1" customFormat="1" ht="34" customHeight="1" spans="1:7">
      <c r="A18" s="25" t="s">
        <v>72</v>
      </c>
      <c r="B18" s="26" t="s">
        <v>186</v>
      </c>
      <c r="C18" s="26" t="s">
        <v>211</v>
      </c>
      <c r="D18" s="27" t="s">
        <v>451</v>
      </c>
      <c r="E18" s="28">
        <v>20000</v>
      </c>
      <c r="F18" s="28">
        <v>20000</v>
      </c>
      <c r="G18" s="28">
        <v>20000</v>
      </c>
    </row>
    <row r="19" s="1" customFormat="1" ht="18.75" customHeight="1" spans="1:7">
      <c r="A19" s="29" t="s">
        <v>58</v>
      </c>
      <c r="B19" s="30" t="s">
        <v>73</v>
      </c>
      <c r="C19" s="30"/>
      <c r="D19" s="31"/>
      <c r="E19" s="32">
        <f>SUM(E8:E18)</f>
        <v>30000000</v>
      </c>
      <c r="F19" s="32">
        <f>SUM(F8:F18)</f>
        <v>30000000</v>
      </c>
      <c r="G19" s="32">
        <f>SUM(G8:G18)</f>
        <v>30000000</v>
      </c>
    </row>
    <row r="22" s="2" customFormat="1" ht="25" hidden="1" customHeight="1" spans="1:7">
      <c r="A22" s="33" t="s">
        <v>452</v>
      </c>
      <c r="B22" s="33"/>
      <c r="C22" s="33"/>
      <c r="D22" s="33"/>
      <c r="E22" s="33"/>
      <c r="F22" s="33"/>
      <c r="G22" s="33"/>
    </row>
  </sheetData>
  <mergeCells count="12">
    <mergeCell ref="A2:G2"/>
    <mergeCell ref="A3:D3"/>
    <mergeCell ref="E4:G4"/>
    <mergeCell ref="A19:D19"/>
    <mergeCell ref="A22:G22"/>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xingrui</cp:lastModifiedBy>
  <dcterms:created xsi:type="dcterms:W3CDTF">2023-01-17T10:53:00Z</dcterms:created>
  <dcterms:modified xsi:type="dcterms:W3CDTF">2023-10-26T08:51:45Z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7084A39457B54DA286A8F686F4AD546F_13</vt:lpwstr>
  </property>
  <property fmtid="{D5CDD505-2E9C-101B-9397-08002B2CF9AE}" pid="4" name="KSOReadingLayout">
    <vt:bool>true</vt:bool>
  </property>
</Properties>
</file>