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03" firstSheet="8" activeTab="9"/>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部门整体支出绩效自评报告表" sheetId="71" r:id="rId13"/>
    <sheet name="附表14部门整体支出绩效自评情况" sheetId="72" r:id="rId14"/>
    <sheet name="附表15项目支出绩效自评表" sheetId="73" r:id="rId15"/>
  </sheets>
  <externalReferences>
    <externalReference r:id="rId16"/>
    <externalReference r:id="rId17"/>
    <externalReference r:id="rId18"/>
    <externalReference r:id="rId19"/>
  </externalReferences>
  <definedNames>
    <definedName name="_xlnm._FilterDatabase" localSheetId="1" hidden="1">附表2收入决算表!$A$9:$L$113</definedName>
    <definedName name="_xlnm._FilterDatabase" localSheetId="4" hidden="1">附表5一般公共预算财政拨款收入支出决算表!$A$8:$T$116</definedName>
    <definedName name="_xlnm._FilterDatabase" localSheetId="0" hidden="1">附表1收入支出决算表!$A$6:$F$38</definedName>
    <definedName name="_xlnm._FilterDatabase" localSheetId="2" hidden="1">附表3支出决算表!$A$9:$K$111</definedName>
    <definedName name="_xlnm._FilterDatabase" localSheetId="5" hidden="1">附表6一般公共预算财政拨款基本支出决算表!$A$6:$I$41</definedName>
    <definedName name="_xlnm.Print_Area" localSheetId="9">附表10财政拨款“三公”经费及机关运行经费情况表!$A$1:$E$31</definedName>
    <definedName name="_xlnm.Print_Area" localSheetId="0">附表1收入支出决算表!$A$1:$F$37</definedName>
    <definedName name="_xlnm.Print_Area" localSheetId="1">附表2收入决算表!$A$1:$L$111</definedName>
    <definedName name="_xlnm.Print_Area" localSheetId="2">附表3支出决算表!$A$1:$J$111</definedName>
    <definedName name="_xlnm.Print_Area" localSheetId="3">附表4财政拨款收入支出决算表!$A$1:$I$40</definedName>
    <definedName name="_xlnm.Print_Area" localSheetId="4">附表5一般公共预算财政拨款收入支出决算表!$A$1:$T$116</definedName>
    <definedName name="_xlnm.Print_Area" localSheetId="5">附表6一般公共预算财政拨款基本支出决算表!$A$1:$I$41</definedName>
    <definedName name="_xlnm.Print_Area" localSheetId="6">附表7一般公共预算财政拨款项目支出决算表!$A$1:$L$40</definedName>
    <definedName name="_xlnm.Print_Area" localSheetId="7">附表8政府性基金预算财政拨款收入支出决算表!$A$1:$T$17</definedName>
    <definedName name="_xlnm.Print_Area" localSheetId="8">附表9国有资本经营预算财政拨款收入支出决算表!$A$1:$L$17</definedName>
    <definedName name="地区名称">#REF!</definedName>
  </definedNames>
  <calcPr calcId="144525"/>
</workbook>
</file>

<file path=xl/sharedStrings.xml><?xml version="1.0" encoding="utf-8"?>
<sst xmlns="http://schemas.openxmlformats.org/spreadsheetml/2006/main" count="3279" uniqueCount="873">
  <si>
    <t>收入支出决算表</t>
  </si>
  <si>
    <t>公开01表</t>
  </si>
  <si>
    <t>部门：昆明经济技术开发区社会事务局</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</si>
  <si>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</si>
  <si>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</si>
  <si>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</si>
  <si>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</si>
  <si>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</si>
  <si>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</si>
  <si>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</si>
  <si>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</si>
  <si>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</si>
  <si>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</si>
  <si>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</si>
  <si>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</si>
  <si>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</si>
  <si>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</si>
  <si>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</si>
  <si>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</si>
  <si>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</si>
  <si>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</si>
  <si>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</si>
  <si>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</si>
  <si>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</si>
  <si>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</si>
  <si>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</si>
  <si>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</si>
  <si>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</si>
  <si>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</si>
  <si>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</si>
  <si>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</si>
  <si>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</si>
  <si>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</si>
  <si>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</si>
  <si>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</si>
  <si>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</si>
  <si>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</si>
  <si>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</si>
  <si>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</si>
  <si>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</si>
  <si>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</si>
  <si>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</si>
  <si>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</si>
  <si>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</si>
  <si>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</si>
  <si>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</si>
  <si>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</si>
  <si>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</si>
  <si>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</si>
  <si>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</si>
  <si>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</si>
  <si>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</si>
  <si>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</si>
  <si>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</si>
  <si>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</si>
  <si>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</si>
  <si>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</si>
  <si>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</si>
  <si>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</si>
  <si>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</si>
  <si>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</si>
  <si>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</si>
  <si>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</si>
  <si>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</si>
  <si>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</si>
  <si>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</si>
  <si>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</si>
  <si>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</si>
  <si>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</si>
  <si>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</si>
  <si>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</si>
  <si>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</si>
  <si>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</si>
  <si>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</si>
  <si>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</si>
  <si>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</si>
  <si>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</si>
  <si>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</si>
  <si>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</si>
  <si>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</si>
  <si>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</si>
  <si>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</si>
  <si>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</si>
  <si>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</si>
  <si>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</si>
  <si>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</si>
  <si>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</si>
  <si>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</si>
  <si>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</si>
  <si>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</si>
  <si>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</si>
  <si>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</si>
  <si>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</si>
  <si>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</si>
  <si>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</si>
  <si>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</si>
  <si>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</si>
  <si>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</si>
  <si>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</si>
  <si>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</si>
  <si>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</si>
  <si>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一般行政管理事务</t>
  </si>
  <si>
    <t>民族工作专项</t>
  </si>
  <si>
    <t>其他一般公共服务支出</t>
  </si>
  <si>
    <t>学前教育</t>
  </si>
  <si>
    <t>小学教育</t>
  </si>
  <si>
    <t>初中教育</t>
  </si>
  <si>
    <t>高中教育</t>
  </si>
  <si>
    <t>其他普通教育支出</t>
  </si>
  <si>
    <t>中等职业教育</t>
  </si>
  <si>
    <t>技校教育</t>
  </si>
  <si>
    <t>其他教育费附加安排的支出</t>
  </si>
  <si>
    <t>其他教育支出</t>
  </si>
  <si>
    <t>群众文化</t>
  </si>
  <si>
    <t>文化创作与保护</t>
  </si>
  <si>
    <t>文化和旅游市场管理</t>
  </si>
  <si>
    <t>其他文化和旅游支出</t>
  </si>
  <si>
    <t>文物保护</t>
  </si>
  <si>
    <t>体育竞赛</t>
  </si>
  <si>
    <t>群众体育</t>
  </si>
  <si>
    <t>其他体育支出</t>
  </si>
  <si>
    <t>文化产业发展专项支出</t>
  </si>
  <si>
    <t>其他文化旅游体育与传媒支出</t>
  </si>
  <si>
    <t>劳动保障监察</t>
  </si>
  <si>
    <t>社会保险业务管理事务</t>
  </si>
  <si>
    <t>社会保险经办机构</t>
  </si>
  <si>
    <t>劳动关系和维权</t>
  </si>
  <si>
    <t>公共就业服务和职业技能鉴定机构</t>
  </si>
  <si>
    <t>社会组织管理</t>
  </si>
  <si>
    <t>行政区划和地名管理</t>
  </si>
  <si>
    <t>基层政权建设和社区治理</t>
  </si>
  <si>
    <t>其他民政管理事务支出</t>
  </si>
  <si>
    <t>事业单位离退休</t>
  </si>
  <si>
    <t>其他行政事业单位养老支出</t>
  </si>
  <si>
    <t>就业创业服务补贴</t>
  </si>
  <si>
    <t>职业培训补贴</t>
  </si>
  <si>
    <t>社会保险补贴</t>
  </si>
  <si>
    <t>就业见习补贴</t>
  </si>
  <si>
    <t>其他就业补助支出</t>
  </si>
  <si>
    <t>死亡抚恤</t>
  </si>
  <si>
    <t>在乡复员、退伍军人生活补助</t>
  </si>
  <si>
    <t>义务兵优待</t>
  </si>
  <si>
    <t>其他优抚支出</t>
  </si>
  <si>
    <t>退役士兵安置</t>
  </si>
  <si>
    <t>军队移交政府的离退休人员安置</t>
  </si>
  <si>
    <t>退役士兵管理教育</t>
  </si>
  <si>
    <t>军队转业干部安置</t>
  </si>
  <si>
    <t>其他退役安置支出</t>
  </si>
  <si>
    <t>儿童福利</t>
  </si>
  <si>
    <t>老年福利</t>
  </si>
  <si>
    <t>殡葬</t>
  </si>
  <si>
    <t>养老服务</t>
  </si>
  <si>
    <t>残疾人康复</t>
  </si>
  <si>
    <t>残疾人就业</t>
  </si>
  <si>
    <t>残疾人生活和护理补贴</t>
  </si>
  <si>
    <t>其他残疾人事业支出</t>
  </si>
  <si>
    <t>城市最低生活保障金支出</t>
  </si>
  <si>
    <t>临时救助支出</t>
  </si>
  <si>
    <t>流浪乞讨人员救助支出</t>
  </si>
  <si>
    <t>其他城市生活救助</t>
  </si>
  <si>
    <t>拥军优属</t>
  </si>
  <si>
    <t>其他社会保障和就业支出</t>
  </si>
  <si>
    <t>其他卫生健康管理事务支出</t>
  </si>
  <si>
    <t>其他公立医院支出</t>
  </si>
  <si>
    <t>其他基层医疗卫生机构支出</t>
  </si>
  <si>
    <t>疾病预防控制机构</t>
  </si>
  <si>
    <t>卫生监督机构</t>
  </si>
  <si>
    <t>基本公共卫生服务</t>
  </si>
  <si>
    <t>重大公共卫生服务</t>
  </si>
  <si>
    <t>突发公共卫生事件应急处理</t>
  </si>
  <si>
    <t>其他公共卫生支出</t>
  </si>
  <si>
    <t>其他计划生育事务支出</t>
  </si>
  <si>
    <t>其他行政事业单位医疗支出</t>
  </si>
  <si>
    <t>优抚对象医疗补助</t>
  </si>
  <si>
    <t>老龄卫生健康事务</t>
  </si>
  <si>
    <t>其他卫生健康支出</t>
  </si>
  <si>
    <t>科技转化与推广服务</t>
  </si>
  <si>
    <t>病虫害控制</t>
  </si>
  <si>
    <t>农产品质量安全</t>
  </si>
  <si>
    <t>农村社会事业</t>
  </si>
  <si>
    <t>其他农业农村支出</t>
  </si>
  <si>
    <t>森林资源培育</t>
  </si>
  <si>
    <t>森林资源管理</t>
  </si>
  <si>
    <t>林业草原防灾减灾</t>
  </si>
  <si>
    <t>其他林业和草原支出</t>
  </si>
  <si>
    <t>创业担保贷款贴息及奖补</t>
  </si>
  <si>
    <t>其他普惠金融发展支出</t>
  </si>
  <si>
    <t>其他农林水支出</t>
  </si>
  <si>
    <t>用于体育事业的彩票公益金支出</t>
  </si>
  <si>
    <t>用于残疾人事业的彩票公益金支出</t>
  </si>
  <si>
    <t>用于文化事业的彩票公益金支出</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</si>
  <si>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</si>
  <si>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</si>
  <si>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</si>
  <si>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</si>
  <si>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</si>
  <si>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</si>
  <si>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</si>
  <si>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</si>
  <si>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</si>
  <si>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</si>
  <si>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</si>
  <si>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</si>
  <si>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</si>
  <si>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</si>
  <si>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</si>
  <si>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</si>
  <si>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</si>
  <si>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</si>
  <si>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</si>
  <si>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</si>
  <si>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</si>
  <si>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</si>
  <si>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</si>
  <si>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</si>
  <si>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</si>
  <si>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</si>
  <si>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</si>
  <si>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</si>
  <si>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</si>
  <si>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</si>
  <si>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</si>
  <si>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</si>
  <si>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</si>
  <si>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</si>
  <si>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</si>
  <si>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</si>
  <si>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</si>
  <si>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</si>
  <si>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</si>
  <si>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</si>
  <si>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</si>
  <si>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</si>
  <si>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机关服务</t>
  </si>
  <si>
    <t>高等教育</t>
  </si>
  <si>
    <t>其他职业教育支出</t>
  </si>
  <si>
    <t>其他人力资源和社会保障管理事务支出</t>
  </si>
  <si>
    <t>军队移交政府离退休干部管理机构</t>
  </si>
  <si>
    <t>其他退役军人事务管理支出</t>
  </si>
  <si>
    <t>中医（民族医）药专项</t>
  </si>
  <si>
    <t>其他医疗保障管理事务支出</t>
  </si>
  <si>
    <t>生产发展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</si>
  <si>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</si>
  <si>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</si>
  <si>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</si>
  <si>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</si>
  <si>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</si>
  <si>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</si>
  <si>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</si>
  <si>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</si>
  <si>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</si>
  <si>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</si>
  <si>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</si>
  <si>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</si>
  <si>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</si>
  <si>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</si>
  <si>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</si>
  <si>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</si>
  <si>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</si>
  <si>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</si>
  <si>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</si>
  <si>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</si>
  <si>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</si>
  <si>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</si>
  <si>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</si>
  <si>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</si>
  <si>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</si>
  <si>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</si>
  <si>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</si>
  <si>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</si>
  <si>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</si>
  <si>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</si>
  <si>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</si>
  <si>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</si>
  <si>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</si>
  <si>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</si>
  <si>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</si>
  <si>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</si>
  <si>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</si>
  <si>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</si>
  <si>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</si>
  <si>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</si>
  <si>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</si>
  <si>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</si>
  <si>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</si>
  <si>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</si>
  <si>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</si>
  <si>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</si>
  <si>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</si>
  <si>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</si>
  <si>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</si>
  <si>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</si>
  <si>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</si>
  <si>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</si>
  <si>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</si>
  <si>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</si>
  <si>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</si>
  <si>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</si>
  <si>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</si>
  <si>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</si>
  <si>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</si>
  <si>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</si>
  <si>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</si>
  <si>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</si>
  <si>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</si>
  <si>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</si>
  <si>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</si>
  <si>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</si>
  <si>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</si>
  <si>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</si>
  <si>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</si>
  <si>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</si>
  <si>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</si>
  <si>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</si>
  <si>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</si>
  <si>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</si>
  <si>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</si>
  <si>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</si>
  <si>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</si>
  <si>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</si>
  <si>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</si>
  <si>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</si>
  <si>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</si>
  <si>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</si>
  <si>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</si>
  <si>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</si>
  <si>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</si>
  <si>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</si>
  <si>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</si>
  <si>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</si>
  <si>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</si>
  <si>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</si>
  <si>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</si>
  <si>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</si>
  <si>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</si>
  <si>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</si>
  <si>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</si>
  <si>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</si>
  <si>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</si>
  <si>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</si>
  <si>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</si>
  <si>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</si>
  <si>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</si>
  <si>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</si>
  <si>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</si>
  <si>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</si>
  <si>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</si>
  <si>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</si>
  <si>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</si>
  <si>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</si>
  <si>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</si>
  <si>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</si>
  <si>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</si>
  <si>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</si>
  <si>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</si>
  <si>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</si>
  <si>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</si>
  <si>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</si>
  <si>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</si>
  <si>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</si>
  <si>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</si>
  <si>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</si>
  <si>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</si>
  <si>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</si>
  <si>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</si>
  <si>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</si>
  <si>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</si>
  <si>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</si>
  <si>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</si>
  <si>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</si>
  <si>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</si>
  <si>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</si>
  <si>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</si>
  <si>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</si>
  <si>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</si>
  <si>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</si>
  <si>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</si>
  <si>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</si>
  <si>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</si>
  <si>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</si>
  <si>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</si>
  <si>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</si>
  <si>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</si>
  <si>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</si>
  <si>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</si>
  <si>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</si>
  <si>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</si>
  <si>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</si>
  <si>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</si>
  <si>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</si>
  <si>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</si>
  <si>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</si>
  <si>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</si>
  <si>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</si>
  <si>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</si>
  <si>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</si>
  <si>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</si>
  <si>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</si>
  <si>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</si>
  <si>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</si>
  <si>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</si>
  <si>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</si>
  <si>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</si>
  <si>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</si>
  <si>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</si>
  <si>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</si>
  <si>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</si>
  <si>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</si>
  <si>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</si>
  <si>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</si>
  <si>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</si>
  <si>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</si>
  <si>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</si>
  <si>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</si>
  <si>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</si>
  <si>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</si>
  <si>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</si>
  <si>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</si>
  <si>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</si>
  <si>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</si>
  <si>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</si>
  <si>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</si>
  <si>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
空表说明：本单位不涉及基本支出，本表数据为空</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</si>
  <si>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</si>
  <si>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</si>
  <si>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</si>
  <si>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</si>
  <si>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</si>
  <si>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</si>
  <si>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</si>
  <si>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</si>
  <si>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</si>
  <si>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</si>
  <si>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</si>
  <si>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</si>
  <si>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</si>
  <si>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</si>
  <si>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</si>
  <si>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</si>
  <si>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</si>
  <si>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用于社会福利的彩票公益金支出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</si>
  <si>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</si>
  <si>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</si>
  <si>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</si>
  <si>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</si>
  <si>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</si>
  <si>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空表说明：本单位不涉及国有资本经营预算财政拨款收入，本表数据为空。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</si>
  <si>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</si>
  <si>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</si>
  <si>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</si>
  <si>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</si>
  <si>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</si>
  <si>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</si>
  <si>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</si>
  <si>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</si>
  <si>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</si>
  <si>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</si>
  <si>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</si>
  <si>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</si>
  <si>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</si>
  <si>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</si>
  <si>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</si>
  <si>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</si>
  <si>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</si>
  <si>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</si>
  <si>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</si>
  <si>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</si>
  <si>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</si>
  <si>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</si>
  <si>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</si>
  <si>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</si>
  <si>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</si>
  <si>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</si>
  <si>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</si>
  <si>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</si>
  <si>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</si>
  <si>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</si>
  <si>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</si>
  <si>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</si>
  <si>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</si>
  <si>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</si>
  <si>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</si>
  <si>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</si>
  <si>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</si>
  <si>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color indexed="10"/>
        <rFont val="宋体"/>
        <charset val="134"/>
      </rPr>
      <t>“三公”经费相关统计数是指使用一般公共预算财政拨款负担费用的相关批次、人次及车辆情况。</t>
    </r>
  </si>
  <si>
    <t>国有资产使用情况表</t>
  </si>
  <si>
    <t>公开12表</t>
  </si>
  <si>
    <t xml:space="preserve">部门：昆明经济技术开发区社会事务局 </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</si>
  <si>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</si>
  <si>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</si>
  <si>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</si>
  <si>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</si>
  <si>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</si>
  <si>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</si>
  <si>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</si>
  <si>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</si>
  <si>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</si>
  <si>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</si>
  <si>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</si>
  <si>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</si>
  <si>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</si>
  <si>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</si>
  <si>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</si>
  <si>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2023年度部门整体支出绩效自评报告</t>
  </si>
  <si>
    <t>公开13表</t>
  </si>
  <si>
    <t>一、部门基本情况</t>
  </si>
  <si>
    <t>（一）部门概况</t>
  </si>
  <si>
    <t>社会事务局主要负责教育、卫生、劳动保障、退役军人事务医疗保障、文化、新闻出版、音像制品、广播、体育、旅游、民政管理、老龄、残联、社会救助、民族宗教等方面工作，以及相关执法工作；负责农业、林业、森林防火、扶贫等方面工作；负责社会保险、医疗保险、城乡居民社会养老保险、劳动就业、劳动人事争议仲裁、社会事业服务、疾病预防控制、教育服务等方面工作；落实党工委、管委会安排的其他工作。根据昆自贸党〔2020〕60号编制文件，社会事务局于2020年底成立，设置独立编制机构数1个，独立核算机构数1个。设置综合科、城乡管理科、民政管理科、教育管理科体等11个相关职能科室。</t>
  </si>
  <si>
    <t>（二）部门绩效目标的设立情况</t>
  </si>
  <si>
    <t>教体工作方面：加强党建工作，党建师德师风两手抓，突出强师兴教，加强队伍建设、夯实基础设施，改善办学条件等；卫健工作方面：持续做好辖区疫情防控工作、不断提升医疗服务质量安全水平、加强卫生法制建设，深化卫生监督工作，有效促进社会办医多层次多样化发展等；文旅工作方面：做好文化馆免费开放服务和开展群众文化活动、持续开展文化旅游市场秩序整治工作，抓好文化旅游行业安全工作、推动文化创意产业融合发展等；民政工作方面：不断织密民生保障网、深化社会组织管理制度改革等；农林及民宗工作方面：大力推动农业高质量发展、持续改善生态环境质量、提升民族宗教领域治理能力等；就业工作方面：着力实施就业优先战略、着力抓好职业技能培训、着力提升就业服务水平等；劳动保障工作方面：加强监管力度，在构建和谐劳动关系上取得新突破、强化劳动人事争议多元化解机制建设，提升劳动关系治理效能、有效推进工伤认定工作等；社保工作方面：规范社会保险业务流程，完善工作制度，做好退役军人养老保险经办服务，强化社会保险基金管理，加强档案规范管理等，医保工作方面：扎实开展参保工作，坚持问题导向，不断提高基金管控水平，继续加强自身建设，不断完善绩效考核，落实好长期护理保险的实施等。</t>
  </si>
  <si>
    <t>（三）部门整体收支情况</t>
  </si>
  <si>
    <t>财政拨款总收入：
财政拨款总支出：</t>
  </si>
  <si>
    <t>（四）部门预算管理制度建设情况</t>
  </si>
  <si>
    <t>我局已建立《中国（云南）自贸区昆明片区（昆明经开区）社会事务局财务收支管理制度》、《中国（云南）自贸区昆明片区（昆明经开区）社会事务局内部采购管理制度》、《中国（云南）自贸区昆明片区（昆明经开区）社会事务局政府采购管理制度》。</t>
  </si>
  <si>
    <t>二、绩效自评工作情况</t>
  </si>
  <si>
    <t>（一）绩效自评的目的</t>
  </si>
  <si>
    <t>自评目的对工作成果、行为和能力进行评估，在于全面了解项目管理过程是否规范、产出目标是否完成以及效果目标是否实现等方面的内容，在自评结果的基础上重点分析项目预算编制的合理性、成本支出的真实性和控制有效性，总结经验做法，找出预算绩效管理中的薄弱环节，进一步了解项目管理过程，分析项目预算编制、资金拨付是否合理、合规，为部门决策、管理及下一年度预算编制提供参考依据。</t>
  </si>
  <si>
    <t>（二）自评组织过程</t>
  </si>
  <si>
    <t>1.前期准备</t>
  </si>
  <si>
    <t>按照《云南省项目支出绩效评价管理办法》的实施意见（昆经开财〔2020〕53号）、《昆明经济技术开发区财政预算绩效管理暂行办法》（昆经开办〔2016〕47号）、《经开区区本级预算绩效跟踪管理暂行办法》 （昆经开财〔2019〕51号）等制度，认真做好年初预算绩效编报、全年度绩效跟踪等工作，为绩效自评奠定基础。</t>
  </si>
  <si>
    <t>2.组织实施</t>
  </si>
  <si>
    <t>根据2023年工作总结、项目实施进度、资金使用情况等，组织各相关业务部门开展绩效自评工作。</t>
  </si>
  <si>
    <t>三、评价情况分析及综合评价结论</t>
  </si>
  <si>
    <t>根据2023年3月经开区财政分局发布《关于开展2022年财政支出绩效自评》文件通知，我部门根据《预算法》、《预算法实施条例》等相关规定，组织各科室根据上年工作总结及资金使用情况对设置的绩效目标进行分析，对资金投入和使用情况，取得成果和存在问题进行分析评价，形成自评报告；我部门在预算配置、预算执行、预算管理以及资产管理方面表现良好，较好地履行了各项职能，部门职能工作取得了良好的社会效益、经济效益、生态效益等。</t>
  </si>
  <si>
    <t>四、存在的问题和整改情况</t>
  </si>
  <si>
    <t>存在的问题：绩效指标明确性、完善性尚有欠缺，依据目标所设定的绩效指标清晰、细化、可衡量性有待进一步完善，部分项目支出绩效目标编制的科学性、合理性有待提高，绩效指标内容不够细化，评分标准不够明确，开展绩效监控分析时无法准确衡量和统计其实现程度。改进措施：细化绩效指标设置，完善绩效管理。对指标设置更具体明细，并采取单位互评的形式，使评价更客观，更具有参考价值，加强过程监控，对纳入绩效目标管理范畴的项目支出，做好绩效运行信息填报工作，强化结果应用，分析实际工作与预算匹配情况，加强实际结果与项目资金安排的衔接。</t>
  </si>
  <si>
    <t>五、绩效自评结果应用</t>
  </si>
  <si>
    <t>用于对照上一年度预算执行情况进行分析，结合本年度工作实际，认真编制部门年初预算，合理编制部门绩效目标，及时调整部门执行进度缓慢、不断提高财政资金使用效益。</t>
  </si>
  <si>
    <t>六、主要经验及做法</t>
  </si>
  <si>
    <t>根据部门的目标要求,对2023年的资金全面履盖,以相关资料为基础,通过部门项目,督促落实、逐月反馈资金使用情况进度,保障资金使用效益及效果,规范财务管理。全面完成年度目标任务,促进辖区各类医疗机构、文化旅游业、民族宗教、教育事业、城乡管理、民政事业、医保、社保事业、就业事业全面可持续发展。</t>
  </si>
  <si>
    <t>七、其他需说明的情况</t>
  </si>
  <si>
    <t>暂无</t>
  </si>
  <si>
    <t>2023年度部门整体支出绩效自评表</t>
  </si>
  <si>
    <t>公开14表</t>
  </si>
  <si>
    <t>目标</t>
  </si>
  <si>
    <t>任务名称</t>
  </si>
  <si>
    <t>编制预算时提出的的任务措施</t>
  </si>
  <si>
    <t>绩效指标实际执行情况</t>
  </si>
  <si>
    <t>执行情况与年初预算的对比</t>
  </si>
  <si>
    <t>相关情况说明</t>
  </si>
  <si>
    <t>履职效益明显</t>
  </si>
  <si>
    <t>经济效益</t>
  </si>
  <si>
    <t>稳固脱贫成果，切实做好定点帮扶工作。全面实施就业优先政策，聚焦园区产业发展需求，努力实现更高质量和更充分就业。文化创意产业提质增效。提升公共文化服务能力，继续开展扩大文化消费试点。</t>
  </si>
  <si>
    <t>稳固脱贫成果，切实做好定点帮扶工作，全面推进乡村振兴；全区就业形势的总体稳定，城镇登记失业率始终控制在5.5%以内；企业劳动合同签订率较高，帮助许多高校毕业生稳定就业，确保了大多数都实名登记高校毕业生实现就业，提供公共就业创业服务；设立文创产业发展专项资金，制定出台产业发展扶持政策，对中小微型文创企业、孵化器及众创空间给予发展支持，逐步建立起加速文创产业发展的政策扶持体系；实施文化惠民工程，继续开展扩大文化消费试点工作。</t>
  </si>
  <si>
    <t>已完成</t>
  </si>
  <si>
    <t>无</t>
  </si>
  <si>
    <t>社会效益</t>
  </si>
  <si>
    <t>以居家养老服务体系建设为重心，推进为老惠老政策的落实。开展新冠病毒疫情防控工作。</t>
  </si>
  <si>
    <t>推进为老惠老政策的落实。积极做好养老领域防诈骗工作，认真落实高龄老年人福利政策，认真做好新冠病毒疫苗接种工作，高效安全的完成疫苗接种工作，积极开展临时管控区及隔离酒店医疗救治工作，加强核酸检测工作，在全区范围内开展核酸筛查工作，完善临时救助制度，提高临时救助水平，养老、工伤保险待遇发放及管理。</t>
  </si>
  <si>
    <t>生态效益</t>
  </si>
  <si>
    <t>提升居住环境，深入开展农村人居环境整治。积极发展林业生态建设，保障建设项目有序推进。夯实基础，落实责任，推进森林防火工作。</t>
  </si>
  <si>
    <t>1、提升人居环境，深入开展绿美乡村建设。深入开展农村人居环境整治提升主题实践活动，采取“党建+农村人居环境整治”的方式，将基层党组织示范引领与农村人居环境整治工作深入融合；扎实开展绿美乡村建设工作，制定印发了全区绿美乡村建设三年行动方案和工作要点，有序推动经开区绿美乡村建设各项工作落到实处。2、林业生态建设成效明显。深入贯彻绿水青山就是金山银山理念。3、夯实基础，落实责任，森林防火工作成效显著。防火期内全区未发生一起森林火灾和人员伤亡事故，取得了“零火灾、零事故”的好成绩。</t>
  </si>
  <si>
    <t>社会公众或服务对象满意度</t>
  </si>
  <si>
    <t>辖区内社会公众、教育群体、企业职工满意度达到80%。</t>
  </si>
  <si>
    <t>预算配置科学</t>
  </si>
  <si>
    <t>预算编制科学</t>
  </si>
  <si>
    <t>部门中期支出规划、年度履职目标编制科学，年度预算与中期规划和履职目标衔接紧密。预算编制依据充分、数据详实、结构优化、细化可执行。基础信息完善、数据更新及时、依据真实完整。项目预算整合归类合理，目标明确。</t>
  </si>
  <si>
    <t>预算编制科学，依据充分、数据详实、细化可执行。基础信息完善、数据更新及时、依据真实完整。</t>
  </si>
  <si>
    <t>基本支出足额保障</t>
  </si>
  <si>
    <t>本单位人员经费由综合管理部统一预算支出，办公费、差旅费、培训费等日常公用支出纳入“综合科工作经费”项目。</t>
  </si>
  <si>
    <t>确保重点支出安排</t>
  </si>
  <si>
    <t>单位履行主要职责或完成重点任务保障有力，分配资金公平公正、重点突出。</t>
  </si>
  <si>
    <t>项目支出全部符合单位主要履职目标。</t>
  </si>
  <si>
    <t>严控“三公经费”支出</t>
  </si>
  <si>
    <t>严格执行相关规定及要求，加强组织领导，认真执行各项规定。完善财务管理制度，推进财务管理工作。针对各项经费开支制定相应的管理措施。完善监督检查机制。</t>
  </si>
  <si>
    <t>经开区社会事务局“三公经费”支出运用得当。</t>
  </si>
  <si>
    <t>“三公经费”支出64260.01元。</t>
  </si>
  <si>
    <t>预算执行有效</t>
  </si>
  <si>
    <t>严格预算执行</t>
  </si>
  <si>
    <t>严格按照批复从紧从严抓好预算执行，采取有效措施，加快预算执行进度。</t>
  </si>
  <si>
    <t>按照预算执行进度严格执行。</t>
  </si>
  <si>
    <t>严格结转结余</t>
  </si>
  <si>
    <t>严格按照年度工作计划和预算支付进度办理项目支出，当年预算力争完成率100%。</t>
  </si>
  <si>
    <t>我部门预算总额调整较好，均为非财政拨款结转。</t>
  </si>
  <si>
    <t>项目组织良好</t>
  </si>
  <si>
    <t>综合科作为各项目预算资金申报及资金使用合规审核主要科室，其他各项目管理科室根据职责分工、管理流程，按各项目的具体工作要求，制定工作方案、确定实施范围、明确目标任务、职责分工、工作要求、工作时间节点等，保证项目顺利实施，每个季度对个项目实施情况组织绩效跟踪，掌握项目实施情况。</t>
  </si>
  <si>
    <t>单位开展项目有健全的管理机构作为保障，实施主体责任明确，在项目实施过程中监督检查资金的使用情况。</t>
  </si>
  <si>
    <t>“三公经费”节支增效</t>
  </si>
  <si>
    <t>1、从严控制因公出国（境）团组数和人数，建立健全因公出国（境）计划联动审批制度，实行因公出国（境）经费审批和团组审批双向控制。2、严格执行中央和我省关于党政机关公务接待的管理规定，建立健全公务接待经费管理办法，明确规定公务接待的范围和相关开支标准。3、严格执行党政机关和领导干部公务用车配备使用管理办法，建立健全公务用车使用管理制度，严格执行公务用车“定点保险、定点维修、定点加油”。通过以上措施，严格控制部门”三公经费“支出。</t>
  </si>
  <si>
    <t>认真执行八项规定，严格控制“三公经费”支出，从简从严控制接待费用，规范公务接待工作，降低接待标准；减少出国人次；严格公务用车管理，降低车辆运行费用。</t>
  </si>
  <si>
    <t>预算管理规范</t>
  </si>
  <si>
    <t>管理制度健全</t>
  </si>
  <si>
    <t>认真按照国家相关要求，建立健全财务管理制度，强化内控规范和资金监管，增强部门资金统筹能力。科学制定对下专项转移支付资金分配办法和管理制度。</t>
  </si>
  <si>
    <t>我局已建立《中国（云南）自贸区昆明片区（昆明经开区）社会事务局财务收支管理制度》、《中国（云南）自贸区昆明片区（昆明经开区）社会事务局内部采购管理制度》、《中国（云南）自贸区昆明片区（昆明经开区）社会事务局政府采购管理制度》</t>
  </si>
  <si>
    <t>信息公开及时完整</t>
  </si>
  <si>
    <t>按照预算信息公开有关规定，及时完整公开部门预决算信息及”三公经费“预决算。</t>
  </si>
  <si>
    <t>按照规定的时限完成部门预决算信息公开。2022年部门预算及“三公经费”预算情况说明按规定上报财政分局，统一在管委会门户网站进行公示。</t>
  </si>
  <si>
    <t>资产管理使用规范有效</t>
  </si>
  <si>
    <t>健全资产管理制度、规范固定资产的采购、使用、处置，提高资产使用效率。固定资产账务管理合规、账实相符。</t>
  </si>
  <si>
    <t>资产管理人员与使用部门建立联动机制，随时掌握固定资产的使用状况，并定期组织设备的清点，固定资产的利用率较高。</t>
  </si>
  <si>
    <t>项目支出绩效自评表
（2023年度）</t>
  </si>
  <si>
    <t>公开15表</t>
  </si>
  <si>
    <t>项目名称</t>
  </si>
  <si>
    <t>城乡管理（本级）工作经费</t>
  </si>
  <si>
    <t>主管部门</t>
  </si>
  <si>
    <t xml:space="preserve">中国（云南）自由贸易试验区昆明片区社会事务局\昆明经济技术开发区社会事务局 </t>
  </si>
  <si>
    <t>实施单位</t>
  </si>
  <si>
    <t>中国（云南）自由贸易试验区昆明片区社会事务局\昆明经济技术开发区社会事务局</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</si>
  <si>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</si>
  <si>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</si>
  <si>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</si>
  <si>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</si>
  <si>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</si>
  <si>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</si>
  <si>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</si>
  <si>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</si>
  <si>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</si>
  <si>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</si>
  <si>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</si>
  <si>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</si>
  <si>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</si>
  <si>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提升服务水平，切实做好农业产业化工作；保障食品安全，扎实开展农产品质量安全监管；打造“一流营商环境”，切实做好畜牧相关工作；促进乡村发展，推进社区集体经济发展；提升人居环境，深入开展绿美乡村建设；稳固脱贫成果，切实做好定点帮扶工作，依法开展审批，保障重点建设项目有序推进，森林资源保护管理全面强化；森林资源保护管理全面强化。</t>
  </si>
  <si>
    <t>实际已完成提升服务水平，切实做好农业产业化工作；保障食品安全，扎实开展农产品质量安全监管；打造“一流营商环境”，切实做好畜牧相关工作；促进乡村发展，推进社区集体经济发展；提升人居环境，深入开展绿美乡村建设；稳固脱贫成果，切实做好定点帮扶工作，依法开展审批，保障重点建设项目有序推进，森林资源保护管理全面强化；森林资源保护管理全面强化。</t>
  </si>
  <si>
    <t>绩
效
指
标</t>
  </si>
  <si>
    <t>一级指标</t>
  </si>
  <si>
    <t>二级指标</t>
  </si>
  <si>
    <t>三级指标</t>
  </si>
  <si>
    <t>年度
指标值</t>
  </si>
  <si>
    <t>实际
完成值</t>
  </si>
  <si>
    <t>偏差原因分析
及改进措施</t>
  </si>
  <si>
    <t>产出指标</t>
  </si>
  <si>
    <t>数量指标</t>
  </si>
  <si>
    <t>实施项目数量</t>
  </si>
  <si>
    <t>=13项</t>
  </si>
  <si>
    <t>13项</t>
  </si>
  <si>
    <t>质量指标</t>
  </si>
  <si>
    <t>计划目标完成率</t>
  </si>
  <si>
    <t>=100%</t>
  </si>
  <si>
    <t>时效指标</t>
  </si>
  <si>
    <t>按资金计划进行支付</t>
  </si>
  <si>
    <t>=2023年1月至12月</t>
  </si>
  <si>
    <t>成本指标</t>
  </si>
  <si>
    <t>预算执行率</t>
  </si>
  <si>
    <t>&gt;=95%</t>
  </si>
  <si>
    <t>效益指标</t>
  </si>
  <si>
    <t>经济效益指标</t>
  </si>
  <si>
    <t>有效改善当地群众的生产生活条件</t>
  </si>
  <si>
    <t>=有效改善</t>
  </si>
  <si>
    <t>社会效益指标</t>
  </si>
  <si>
    <t>为群众生产生活安全提供保障</t>
  </si>
  <si>
    <t>=有效保障</t>
  </si>
  <si>
    <t>生态效益指标</t>
  </si>
  <si>
    <t>促进生态文明建设打造绿色家园</t>
  </si>
  <si>
    <t>可持续影响指标</t>
  </si>
  <si>
    <t>项目产出能持续运用</t>
  </si>
  <si>
    <t>=持续运用</t>
  </si>
  <si>
    <t>项目运行所依赖的政策制度能持续执行</t>
  </si>
  <si>
    <t>=持续执行</t>
  </si>
  <si>
    <t>满意度
指标</t>
  </si>
  <si>
    <t>服务对象满意度指标</t>
  </si>
  <si>
    <t>受益人群满意度</t>
  </si>
  <si>
    <t>&gt;=80%</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</si>
  <si>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</si>
  <si>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</si>
  <si>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</si>
  <si>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</si>
  <si>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 xml:space="preserve">党建及党风廉政建设经费（党委本级） </t>
  </si>
  <si>
    <t xml:space="preserve">中国（云南）自由贸易试验区昆明片区社会事务局\昆明经济技术开发区社会事务局  </t>
  </si>
  <si>
    <t>为保障2023年社会事务局党建及党风廉政建设工作，本年工作实施的主要内容为党员干部及入党积极分子及发展对象、师德师风、医德医风、党务工作等培训、纪念七一建党节，春节、七一、中秋等慰问党员、党委宣传、社会组织党组织建设、党建示范点打造、党报、党刊、党风廉政书籍征订等，提高党员综合素质，充分发挥党员宪法模范作用，提升辖区内廉政教育宣传力度，营造风清气正的廉政氛围。</t>
  </si>
  <si>
    <t>实际已完成为保障2023年社会事务局党建及党风廉政建设工作，本年工作实施的主要内容为党员干部及入党积极分子及发展对象、师德师风、医德医风、党务工作等培训、纪念七一建党节，春节、七一、中秋等慰问党员、党委宣传、社会组织党组织建设、党建示范点打造、党报、党刊、党风廉政书籍征订等，提高党员综合素质，充分发挥党员宪法模范作用，提升辖区内廉政教育宣传力度，营造风清气正的廉政氛围的工作。</t>
  </si>
  <si>
    <t>纪念七一建党节活动</t>
  </si>
  <si>
    <t>=1次</t>
  </si>
  <si>
    <t>1次</t>
  </si>
  <si>
    <t>春节、七一、中秋等节日慰问党员</t>
  </si>
  <si>
    <t>=3次</t>
  </si>
  <si>
    <t>3次</t>
  </si>
  <si>
    <t>打造党建示范点</t>
  </si>
  <si>
    <t>党委宣传工作</t>
  </si>
  <si>
    <t>培训合格率</t>
  </si>
  <si>
    <t>宣传内容知晓率</t>
  </si>
  <si>
    <t>2023年1月至12月</t>
  </si>
  <si>
    <t>预算范围内使用资金</t>
  </si>
  <si>
    <t>&lt;=720000元</t>
  </si>
  <si>
    <t>720000元</t>
  </si>
  <si>
    <t>提升辖区内廉政教育宣传力度，营造风清气正的廉政氛围</t>
  </si>
  <si>
    <t>=有效提高</t>
  </si>
  <si>
    <t>提高党员综合素质，发挥党员模范作用</t>
  </si>
  <si>
    <t>坚持抓党建促发展，把服务群众作为党建工作的重要目标</t>
  </si>
  <si>
    <t>持续抓好党的建设工作，建设好人民的事业</t>
  </si>
  <si>
    <t>=持续抓好</t>
  </si>
  <si>
    <t>&gt;80%</t>
  </si>
  <si>
    <t>教体管理（本级）工作经费</t>
  </si>
  <si>
    <t>为全面推动我市民办教育事业蓬勃发展，确保所有城乡义务教育学校公用经费补助资金能够有效保障学校年初正常运转，确保教师培训所需资金得到有效保障。</t>
  </si>
  <si>
    <t>实际已完成为全面推动我市民办教育事业蓬勃发展，确保所有城乡义务教育学校公用经费补助资金能够有效保障学校年初正常运转，确保教师培训所需资金得到有效保障。</t>
  </si>
  <si>
    <t>=20项</t>
  </si>
  <si>
    <t>20项</t>
  </si>
  <si>
    <t>&lt;=2023年12月31日</t>
  </si>
  <si>
    <t>2023年12月31日</t>
  </si>
  <si>
    <t>有效改善当地群众的生产生活</t>
  </si>
  <si>
    <t>为群众生产生活安全保障</t>
  </si>
  <si>
    <t>项目运行的持续程度</t>
  </si>
  <si>
    <t>服务对象满意度</t>
  </si>
  <si>
    <t>就业管理（本级）工作经费</t>
  </si>
  <si>
    <t>全面实施就业优先政策，根据就业形势变化调整政策力度，减负、稳岗、扩就业并举，抓好失业保险费阶段性减免、失业保险稳岗返还、就业补贴等政策落地，在就业援助、失保兜底、稳定岗位、防范风险等方面打牢新基础，努力实现更高质量和更充分就业。</t>
  </si>
  <si>
    <t>实际已完成全面实施就业优先政策，根据就业形势变化调整政策力度，减负、稳岗、扩就业并举，抓好失业保险费阶段性减免、失业保险稳岗返还、就业补贴等政策落地，在就业援助、失保兜底、稳定岗位、防范风险等方面打牢新基础，努力实现更高质量和更充分就业。</t>
  </si>
  <si>
    <t>=9项</t>
  </si>
  <si>
    <t>9项</t>
  </si>
  <si>
    <t>&lt;=12月中旬</t>
  </si>
  <si>
    <t>12月中旬</t>
  </si>
  <si>
    <t>促进生态文明建设打造绿色生态环境</t>
  </si>
  <si>
    <t>=有效促进</t>
  </si>
  <si>
    <t>项目预期服务对象对项目实施的满意程度</t>
  </si>
  <si>
    <t>劳动管理（本级）工作经费</t>
  </si>
  <si>
    <t>按照绩效管理目标要求，专款专用，按要求拨款，加快资金使用进度，切实发挥资金使用效益，依据相关资助政策完成符合资助条件学生的资助工作。</t>
  </si>
  <si>
    <t>实际已完成按照绩效管理目标要求，专款专用，按要求拨款，加快资金使用进度，切实发挥资金使用效益，依据相关资助政策完成符合资助条件学生的资助工作。</t>
  </si>
  <si>
    <t>完成劳动监察工作任务</t>
  </si>
  <si>
    <t>&gt;=7项</t>
  </si>
  <si>
    <t>10项</t>
  </si>
  <si>
    <t>按计划开展劳动保障日常工作</t>
  </si>
  <si>
    <t>&gt;=8项</t>
  </si>
  <si>
    <t>劳动投诉案件处理率</t>
  </si>
  <si>
    <t>劳动保障日常工作达到质量要求</t>
  </si>
  <si>
    <t>=计划目标</t>
  </si>
  <si>
    <t>按时完成工作目标</t>
  </si>
  <si>
    <t>改善辖区用工及劳动环境，为经济建设提供人才支撑</t>
  </si>
  <si>
    <t>=持续改善</t>
  </si>
  <si>
    <t>保障劳动者合法权益，促进社会和谐稳定发展</t>
  </si>
  <si>
    <t>=持续促进</t>
  </si>
  <si>
    <t>全面提升劳动保障管理水平，持续保障劳动关系和谐</t>
  </si>
  <si>
    <t>=全面提升</t>
  </si>
  <si>
    <t>民政管理（本级）工作经费</t>
  </si>
  <si>
    <t>通过全面了解资金管理和使用过程是否规范，分析资金预算和使用的合理性、成本支出的真实性和控制有效性，总结经验，查找不足，提高资金使用效益，为以后年度的工作开展提供可行性参考建议。</t>
  </si>
  <si>
    <t>实际已完成了通过全面了解资金管理和使用过程是否规范，分析资金预算和使用的合理性、成本支出的真实性和控制有效性，总结经验，查找不足，提高资金使用效益，为以后年度的工作开展提供可行性参考建议。</t>
  </si>
  <si>
    <t>=23项</t>
  </si>
  <si>
    <t>23项</t>
  </si>
  <si>
    <t>按年初计划有序完成各项工作</t>
  </si>
  <si>
    <t>有效改善当地群众生产生活</t>
  </si>
  <si>
    <t>促进社区治理体系和治理能力现代化</t>
  </si>
  <si>
    <t>受益对象满意度</t>
  </si>
  <si>
    <t>&gt;=85%</t>
  </si>
  <si>
    <t>社保—社会保障经费（社保本级）</t>
  </si>
  <si>
    <t>结合社保、城居保工作开展实际情况，2023年社会保障经费主要用于：继续发放企业退休人员独生子女补助、档案整理以及为法律风险及诉讼等事项做保障；继续委托呈贡区人民政府及官渡区人民政府委托城居保业务，继续开展社保、城居保参保政策宣传，落实社会保险全覆盖。</t>
  </si>
  <si>
    <t>实际已完成结合社保、城居保工作开展实际情况，2023年社会保障经费主要用于：继续发放企业退休人员独生子女补助、档案整理以及为法律风险及诉讼等事项做保障；继续委托呈贡区人民政府及官渡区人民政府委托城居保业务，继续开展社保、城居保参保政策宣传，落实社会保险全覆盖。</t>
  </si>
  <si>
    <t>购买社会保险经办服务</t>
  </si>
  <si>
    <t>&gt;=3项</t>
  </si>
  <si>
    <t>5项</t>
  </si>
  <si>
    <t>委托办理城乡居民社会养老保险</t>
  </si>
  <si>
    <t>&gt;=27500人</t>
  </si>
  <si>
    <t>28000人</t>
  </si>
  <si>
    <t>补助企业退休人员独生子女</t>
  </si>
  <si>
    <t>&gt;=3000人</t>
  </si>
  <si>
    <t>3000人</t>
  </si>
  <si>
    <t>&lt;=367.8万元</t>
  </si>
  <si>
    <t>367.8万元</t>
  </si>
  <si>
    <t>落实社会保险全覆盖，减轻部分群众经济负担</t>
  </si>
  <si>
    <t>=有效推进</t>
  </si>
  <si>
    <t>完善社会保险体系，打造亲民部门、服务部门，促进社会和谐发展</t>
  </si>
  <si>
    <t>持续推进社会保险政策</t>
  </si>
  <si>
    <t>=持续推进</t>
  </si>
  <si>
    <t>受益人员满意度</t>
  </si>
  <si>
    <t>卫健管理（本级）工作经费</t>
  </si>
  <si>
    <t>持续推进全区老龄工作，关怀全区老龄人口；推进区内医疗卫生事业合规发展；持续推进无偿献血工作；持续推进区域内职业病危害防治工作；及时处理突发公共卫生事件，持续保障区域内公共卫生安全。</t>
  </si>
  <si>
    <t>实际已完成持续推进全区老龄工作，关怀全区老龄人口；推进区内医疗卫生事业合规发展；持续推进无偿献血工作；持续推进区域内职业病危害防治工作；及时处理突发公共卫生事件，持续保障区域内公共卫生安全。</t>
  </si>
  <si>
    <t>=7项</t>
  </si>
  <si>
    <t>7项</t>
  </si>
  <si>
    <t>有效改善群众生活</t>
  </si>
  <si>
    <t>持续推进全区老龄工作</t>
  </si>
  <si>
    <t>=持续运行</t>
  </si>
  <si>
    <t>受益人群满意度大于</t>
  </si>
  <si>
    <t>&gt;90%</t>
  </si>
  <si>
    <t>文化管理（本级）工作经费</t>
  </si>
  <si>
    <t>全面了解项目管理过程是否规范、产出目标是否完成以及效果目标是否实现等方面的内容，总结经验，查找不足，为项目在以后年度的开展提供可行性参考建议。在此基础上，重点分析项目预算编制的合理性、成本支出的真实性和控制有效性，评价财政资金的使用效率和效果，为以后年度编制项目预算、选择项目实施主体等提供参考依据。</t>
  </si>
  <si>
    <t>实际已完成全面了解项目管理过程是否规范、产出目标是否完成以及效果目标是否实现等方面的内容，总结经验，查找不足，为项目在以后年度的开展提供可行性参考建议。在此基础上，重点分析项目预算编制的合理性、成本支出的真实性和控制有效性，评价财政资金的使用效率和效果，为以后年度编制项目预算、选择项目实施主体等提供参考依据。</t>
  </si>
  <si>
    <t>涉及园区年度考核、文创企业扶持工作</t>
  </si>
  <si>
    <t>=2项</t>
  </si>
  <si>
    <t>2项</t>
  </si>
  <si>
    <t>文创园区年度考核达标</t>
  </si>
  <si>
    <t>按考核办法执行</t>
  </si>
  <si>
    <t>=2023年12月31日以前</t>
  </si>
  <si>
    <t>2023年12月31日以前</t>
  </si>
  <si>
    <t>促进多元化发展经济</t>
  </si>
  <si>
    <t>提供更多有意义有品位有市场的文化服务</t>
  </si>
  <si>
    <t>=提供更多有意义有品位有市场的文化服务</t>
  </si>
  <si>
    <t>发展园区文化产业，促进园区经济持续增长</t>
  </si>
  <si>
    <t>=持续增长</t>
  </si>
  <si>
    <t>文化创意企业满意度</t>
  </si>
  <si>
    <t>文旅管理（本级）工作经费</t>
  </si>
  <si>
    <t>=6项</t>
  </si>
  <si>
    <t>6项</t>
  </si>
  <si>
    <t>促进辖区经济发展</t>
  </si>
  <si>
    <t>=组织促进</t>
  </si>
  <si>
    <t>增强文物保护意识</t>
  </si>
  <si>
    <t>=保护促进</t>
  </si>
  <si>
    <t>持续推进基层公共文化服务均等化，促进社会和谐发展</t>
  </si>
  <si>
    <t>医保管理（本级）工作经费</t>
  </si>
  <si>
    <t>委托第三方机构</t>
  </si>
  <si>
    <t>=2家</t>
  </si>
  <si>
    <t>2家</t>
  </si>
  <si>
    <t>产出时效</t>
  </si>
  <si>
    <t>完善多层次医疗保障体系，减轻群众就医看病定点经济负担</t>
  </si>
  <si>
    <t>=有效完善</t>
  </si>
  <si>
    <t>提升医保经办服务水平，进一步减轻群众看病难、就医难的问题</t>
  </si>
  <si>
    <t>=有效提升</t>
  </si>
  <si>
    <t>持续提高参保人的医疗保障水平</t>
  </si>
  <si>
    <t>=持续提高</t>
  </si>
  <si>
    <t>群众满意度</t>
  </si>
  <si>
    <t xml:space="preserve">政府采购（资产）经费  </t>
  </si>
  <si>
    <t>保障社会事务局日常工作，采购各科室日常办公所需办公设备，结合工作开展实际，该项目经费用于采购复印纸、笔记本电脑、打印机、碎纸机等办公设备。加强拥军慰问工作，做好强军建设服务保障，不断提高我市双拥工作水平，组织开展慰问演出、宣传教育等活动，采取实物拥军的模式。</t>
  </si>
  <si>
    <t>实际已完成保障社会事务局日常工作，采购各科室日常办公所需办公设备，结合工作开展实际，该项目经费用于采购复印纸、笔记本电脑、打印机、碎纸机等办公设备。加强拥军慰问工作，做好强军建设服务保障，不断提高我市双拥工作水平，组织开展慰问演出、宣传教育等活动，采取实物拥军的模式。</t>
  </si>
  <si>
    <t>采购办公设备</t>
  </si>
  <si>
    <t>&gt;=10项</t>
  </si>
  <si>
    <t>12项</t>
  </si>
  <si>
    <t>走访慰问驻地部队</t>
  </si>
  <si>
    <t>=14个</t>
  </si>
  <si>
    <t>14个</t>
  </si>
  <si>
    <t>加强拥军慰问工作，做好强军建设服务保障，促进社会和谐</t>
  </si>
  <si>
    <t>=有效加强</t>
  </si>
  <si>
    <t>全方位工作保障</t>
  </si>
  <si>
    <t>=持续提供</t>
  </si>
  <si>
    <t>加强拥军慰问工作，提高我区双拥工作水平</t>
  </si>
  <si>
    <t>使用人员满意度</t>
  </si>
  <si>
    <t>&gt;=90%</t>
  </si>
  <si>
    <t>综合科管理（本级）工作经费</t>
  </si>
  <si>
    <t>技能培训合格率</t>
  </si>
  <si>
    <t>有效提高当地群众的生产生活</t>
  </si>
  <si>
    <t>保障局内日常公用经费开支，提高部门执行率</t>
  </si>
  <si>
    <t>持续提供全方位工作保障，营造良好工作氛围，提高工作效率</t>
  </si>
  <si>
    <t>城乡管理（上级）工作经费</t>
  </si>
  <si>
    <t>扎实抓好民族宗教工作，推进宗教中国化，不断巩固发展民族团结、宗教和睦、社会和谐的良好局面；同时完成2023年水生生物调查工作和保护文物的工作，最后加强森林火灾和早期处置，预防体系和地方森林消防队伍建设。</t>
  </si>
  <si>
    <t>实际已完成扎实抓好民族宗教工作，推进宗教中国化，不断巩固发展民族团结、宗教和睦、社会和谐的良好局面；同时完成2023年水生生物调查工作和保护文物的工作，最后加强森林火灾和早期处置，预防体系和地方森林消防队伍建设等的工作。</t>
  </si>
  <si>
    <t>=2023年6月30日以前</t>
  </si>
  <si>
    <t>2023年6月30日以前</t>
  </si>
  <si>
    <t>=有效保护</t>
  </si>
  <si>
    <t>教体管理（上级）工作经费</t>
  </si>
  <si>
    <t>巩固城乡义务教育经费保障机制，对城乡义务教育困难学生提供生活补助，帮助家庭经济困难学生顺利就学，提升义务教育巩固率，建立健全昆明市考入全日制普通高等院校贫困新生资助机制，帮助家庭经济困难学生顺利就学，普通高中阶段教育各项资助政策按规定得到落实。</t>
  </si>
  <si>
    <t>实际已完成巩固城乡义务教育经费保障机制，对城乡义务教育困难学生提供生活补助，帮助家庭经济困难学生顺利就学，提升义务教育巩固率，建立健全昆明市考入全日制普通高等院校贫困新生资助机制，帮助家庭经济困难学生顺利就学，普通高中阶段教育各项资助政策按规定得到落实。</t>
  </si>
  <si>
    <t>补助资金当年到位率</t>
  </si>
  <si>
    <t>=持续保障</t>
  </si>
  <si>
    <t>项目运行持续程度</t>
  </si>
  <si>
    <t>就业管理（上级）工作经费</t>
  </si>
  <si>
    <t>=12项</t>
  </si>
  <si>
    <t>补贴资金在规定时间内支付到位率</t>
  </si>
  <si>
    <t>因就业问题发生重大群体性事件数量</t>
  </si>
  <si>
    <t>&lt;=2例</t>
  </si>
  <si>
    <t>0例</t>
  </si>
  <si>
    <t>促进生态文明建设</t>
  </si>
  <si>
    <t>民政管理（上级）工作经费</t>
  </si>
  <si>
    <t>=27项</t>
  </si>
  <si>
    <t>27项</t>
  </si>
  <si>
    <t>项目完成率</t>
  </si>
  <si>
    <t>民生保障</t>
  </si>
  <si>
    <t>持续促进社会和谐</t>
  </si>
  <si>
    <t>社保管理（上级）工作经费</t>
  </si>
  <si>
    <t>通过绩效自评提高财政专项资金的使用效益和管理水平；全面了解资金覆盖的项目进展、资金使用以及执行情况，有利于预算单位总结经验、发现问题、加强管理，保证财政资金使用管理的规范性、安全性和有效性。</t>
  </si>
  <si>
    <t>实际已完成通过绩效自评提高财政专项资金的使用效益和管理水平；全面了解资金覆盖的项目进展、资金使用以及执行情况，有利于预算单位总结经验、发现问题、加强管理，保证财政资金使用管理的规范性、安全性和有效性。</t>
  </si>
  <si>
    <t>按时足额发放</t>
  </si>
  <si>
    <t>=每月足额发放生活补贴</t>
  </si>
  <si>
    <t>=有效落实</t>
  </si>
  <si>
    <t>社会保险受益人员满意度</t>
  </si>
  <si>
    <t>卫健管理（上级）工作经费</t>
  </si>
  <si>
    <t>逐步提高家庭发展能力和社会稳定水平，持续保障区内计划生育家庭权益，根据上级部门的目标要求，年初卫健部门的总体预算及各项工作开展进度，有计划地开展、推进项目工作，全面完成年度目标任务。</t>
  </si>
  <si>
    <t>实际已完成逐步提高家庭发展能力和社会稳定水平，持续保障区内计划生育家庭权益，根据上级部门的目标要求，年初卫健部门的总体预算及各项工作开展进度，有计划地开展、推进项目工作，全面完成年度目标任务。</t>
  </si>
  <si>
    <t>=17项</t>
  </si>
  <si>
    <t>17项</t>
  </si>
  <si>
    <t>资金发放到位率</t>
  </si>
  <si>
    <t>社会稳定水平</t>
  </si>
  <si>
    <t>=逐步提高</t>
  </si>
  <si>
    <t>居民健康水平提高</t>
  </si>
  <si>
    <t>=中长期</t>
  </si>
  <si>
    <t>文化管理（上级）工作经费</t>
  </si>
  <si>
    <t>提升公共文化服务水平，通过此项目落实，确保文化站向社会免费开放并提供基本公共文化服务，不断推进公共文化服务均等化，下达第二批基层公共文化服务专项资金。</t>
  </si>
  <si>
    <t>实际已完成提升公共文化服务水平，通过此项目落实，确保文化站向社会免费开放并提供基本公共文化服务，不断推进公共文化服务均等化，下达第二批基层公共文化服务专项资金。</t>
  </si>
  <si>
    <t>公共数字资源建设完成率</t>
  </si>
  <si>
    <t>项目资金执行完成时间</t>
  </si>
  <si>
    <t>=2023年11月30日</t>
  </si>
  <si>
    <t>2023年11月30日</t>
  </si>
  <si>
    <t>为群众生产生活提供安全保障</t>
  </si>
  <si>
    <t>=有效提供</t>
  </si>
  <si>
    <t>收到补助资金起企业持续经营年限</t>
  </si>
  <si>
    <t>=1年</t>
  </si>
  <si>
    <t>医保管理（上级）工作经费</t>
  </si>
  <si>
    <t>有效提升综合监管、宣传引导、经办服务、信息化建设、人才队伍建设等医疗保障服务能力。</t>
  </si>
  <si>
    <t>实际已完成有效提升综合监管、宣传引导、经办服务、信息化建设、人才队伍建设等医疗保障服务能力。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</si>
</sst>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2"/>
      <name val="宋体"/>
      <charset val="134"/>
    </font>
    <font>
      <sz val="11"/>
      <color theme="1"/>
      <name val="宋体"/>
      <charset val="134"/>
      <scheme val="minor"/>
    </font>
    <font>
      <sz val="20"/>
      <color theme="1"/>
      <name val="方正小标宋_GBK"/>
      <charset val="134"/>
    </font>
    <font>
      <sz val="10"/>
      <color indexed="8"/>
      <name val="宋体"/>
      <charset val="134"/>
    </font>
    <font>
      <sz val="24"/>
      <name val="宋体"/>
      <charset val="134"/>
    </font>
    <font>
      <b/>
      <sz val="24"/>
      <color indexed="8"/>
      <name val="宋体"/>
      <charset val="134"/>
    </font>
    <font>
      <sz val="12"/>
      <color indexed="8"/>
      <name val="宋体"/>
      <charset val="134"/>
    </font>
    <font>
      <sz val="11"/>
      <name val="宋体"/>
      <charset val="134"/>
    </font>
    <font>
      <sz val="22"/>
      <color indexed="8"/>
      <name val="宋体"/>
      <charset val="134"/>
    </font>
    <font>
      <sz val="10"/>
      <color indexed="8"/>
      <name val="Arial"/>
      <charset val="134"/>
    </font>
    <font>
      <sz val="11"/>
      <color indexed="8"/>
      <name val="宋体"/>
      <charset val="134"/>
    </font>
    <font>
      <sz val="10"/>
      <name val="宋体"/>
      <charset val="134"/>
    </font>
    <font>
      <sz val="12"/>
      <name val="Arial"/>
      <charset val="134"/>
    </font>
    <font>
      <sz val="10"/>
      <name val="Arial"/>
      <charset val="134"/>
    </font>
    <font>
      <b/>
      <sz val="18"/>
      <color indexed="8"/>
      <name val="宋体"/>
      <charset val="134"/>
    </font>
    <font>
      <sz val="10"/>
      <color indexed="8"/>
      <name val="宋体"/>
      <charset val="134"/>
      <scheme val="minor"/>
    </font>
    <font>
      <sz val="11"/>
      <color indexed="8"/>
      <name val="宋体"/>
      <charset val="134"/>
      <scheme val="minor"/>
    </font>
    <font>
      <b/>
      <sz val="11"/>
      <color indexed="8"/>
      <name val="宋体"/>
      <charset val="134"/>
      <scheme val="minor"/>
    </font>
    <font>
      <sz val="10"/>
      <name val="宋体"/>
      <charset val="134"/>
      <scheme val="minor"/>
    </font>
    <font>
      <sz val="11"/>
      <color rgb="FF000000"/>
      <name val="宋体"/>
      <charset val="134"/>
    </font>
    <font>
      <sz val="8"/>
      <color indexed="8"/>
      <name val="Arial"/>
      <charset val="134"/>
    </font>
    <font>
      <sz val="9"/>
      <color indexed="8"/>
      <name val="Arial"/>
      <charset val="134"/>
    </font>
    <font>
      <b/>
      <sz val="10"/>
      <color indexed="8"/>
      <name val="宋体"/>
      <charset val="134"/>
    </font>
    <font>
      <b/>
      <sz val="10"/>
      <color indexed="8"/>
      <name val="宋体"/>
      <charset val="134"/>
      <scheme val="minor"/>
    </font>
    <font>
      <sz val="10"/>
      <name val="仿宋_GB2312"/>
      <charset val="134"/>
    </font>
    <font>
      <sz val="9"/>
      <color indexed="8"/>
      <name val="宋体"/>
      <charset val="134"/>
      <scheme val="minor"/>
    </font>
    <font>
      <sz val="15"/>
      <name val="Times New Roman"/>
      <charset val="134"/>
    </font>
    <font>
      <sz val="11"/>
      <color theme="1"/>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10"/>
      <name val="宋体"/>
      <charset val="134"/>
    </font>
  </fonts>
  <fills count="3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000000"/>
      </left>
      <right/>
      <top style="thin">
        <color rgb="FF000000"/>
      </top>
      <bottom style="thin">
        <color rgb="FF000000"/>
      </bottom>
      <diagonal/>
    </border>
    <border>
      <left style="thin">
        <color auto="1"/>
      </left>
      <right style="thin">
        <color auto="1"/>
      </right>
      <top style="thin">
        <color indexed="8"/>
      </top>
      <bottom style="thin">
        <color auto="1"/>
      </bottom>
      <diagonal/>
    </border>
    <border>
      <left/>
      <right style="thin">
        <color indexed="8"/>
      </right>
      <top/>
      <bottom/>
      <diagonal/>
    </border>
    <border>
      <left style="thin">
        <color auto="1"/>
      </left>
      <right style="thin">
        <color auto="1"/>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indexed="8"/>
      </left>
      <right style="thin">
        <color indexed="8"/>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medium">
        <color indexed="8"/>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0" fontId="0" fillId="0" borderId="0">
      <alignment vertical="center"/>
    </xf>
    <xf numFmtId="42" fontId="1" fillId="0" borderId="0" applyFont="0" applyFill="0" applyBorder="0" applyAlignment="0" applyProtection="0">
      <alignment vertical="center"/>
    </xf>
    <xf numFmtId="0" fontId="29" fillId="5" borderId="0" applyNumberFormat="0" applyBorder="0" applyAlignment="0" applyProtection="0">
      <alignment vertical="center"/>
    </xf>
    <xf numFmtId="0" fontId="30" fillId="6" borderId="4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9" fillId="7" borderId="0" applyNumberFormat="0" applyBorder="0" applyAlignment="0" applyProtection="0">
      <alignment vertical="center"/>
    </xf>
    <xf numFmtId="0" fontId="31" fillId="8" borderId="0" applyNumberFormat="0" applyBorder="0" applyAlignment="0" applyProtection="0">
      <alignment vertical="center"/>
    </xf>
    <xf numFmtId="43" fontId="0" fillId="0" borderId="0" applyFont="0" applyFill="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10" borderId="42" applyNumberFormat="0" applyFont="0" applyAlignment="0" applyProtection="0">
      <alignment vertical="center"/>
    </xf>
    <xf numFmtId="0" fontId="32" fillId="11"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43" applyNumberFormat="0" applyFill="0" applyAlignment="0" applyProtection="0">
      <alignment vertical="center"/>
    </xf>
    <xf numFmtId="0" fontId="9" fillId="0" borderId="0"/>
    <xf numFmtId="0" fontId="40" fillId="0" borderId="43" applyNumberFormat="0" applyFill="0" applyAlignment="0" applyProtection="0">
      <alignment vertical="center"/>
    </xf>
    <xf numFmtId="0" fontId="32" fillId="12" borderId="0" applyNumberFormat="0" applyBorder="0" applyAlignment="0" applyProtection="0">
      <alignment vertical="center"/>
    </xf>
    <xf numFmtId="0" fontId="35" fillId="0" borderId="44" applyNumberFormat="0" applyFill="0" applyAlignment="0" applyProtection="0">
      <alignment vertical="center"/>
    </xf>
    <xf numFmtId="0" fontId="0" fillId="0" borderId="0"/>
    <xf numFmtId="0" fontId="32" fillId="13" borderId="0" applyNumberFormat="0" applyBorder="0" applyAlignment="0" applyProtection="0">
      <alignment vertical="center"/>
    </xf>
    <xf numFmtId="0" fontId="41" fillId="14" borderId="45" applyNumberFormat="0" applyAlignment="0" applyProtection="0">
      <alignment vertical="center"/>
    </xf>
    <xf numFmtId="0" fontId="42" fillId="14" borderId="41" applyNumberFormat="0" applyAlignment="0" applyProtection="0">
      <alignment vertical="center"/>
    </xf>
    <xf numFmtId="0" fontId="43" fillId="15" borderId="46" applyNumberFormat="0" applyAlignment="0" applyProtection="0">
      <alignment vertical="center"/>
    </xf>
    <xf numFmtId="0" fontId="29" fillId="16" borderId="0" applyNumberFormat="0" applyBorder="0" applyAlignment="0" applyProtection="0">
      <alignment vertical="center"/>
    </xf>
    <xf numFmtId="0" fontId="32" fillId="17" borderId="0" applyNumberFormat="0" applyBorder="0" applyAlignment="0" applyProtection="0">
      <alignment vertical="center"/>
    </xf>
    <xf numFmtId="0" fontId="44" fillId="0" borderId="47" applyNumberFormat="0" applyFill="0" applyAlignment="0" applyProtection="0">
      <alignment vertical="center"/>
    </xf>
    <xf numFmtId="0" fontId="45" fillId="0" borderId="48" applyNumberFormat="0" applyFill="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29" fillId="20" borderId="0" applyNumberFormat="0" applyBorder="0" applyAlignment="0" applyProtection="0">
      <alignment vertical="center"/>
    </xf>
    <xf numFmtId="0" fontId="32"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0" fillId="0" borderId="0">
      <alignment vertical="center"/>
    </xf>
    <xf numFmtId="0" fontId="29"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29" fillId="34" borderId="0" applyNumberFormat="0" applyBorder="0" applyAlignment="0" applyProtection="0">
      <alignment vertical="center"/>
    </xf>
    <xf numFmtId="0" fontId="32" fillId="35" borderId="0" applyNumberFormat="0" applyBorder="0" applyAlignment="0" applyProtection="0">
      <alignment vertical="center"/>
    </xf>
    <xf numFmtId="0" fontId="10" fillId="0" borderId="0"/>
    <xf numFmtId="0" fontId="10" fillId="0" borderId="0">
      <alignment vertical="center"/>
    </xf>
    <xf numFmtId="0" fontId="1" fillId="0" borderId="0">
      <alignment vertical="center"/>
    </xf>
    <xf numFmtId="0" fontId="0" fillId="0" borderId="0">
      <alignment vertical="center"/>
    </xf>
    <xf numFmtId="0" fontId="0" fillId="0" borderId="0"/>
  </cellStyleXfs>
  <cellXfs count="301">
    <xf numFmtId="0" fontId="0" fillId="0" borderId="0" xfId="0"/>
    <xf numFmtId="0" fontId="0" fillId="0" borderId="0" xfId="58">
      <alignment vertical="center"/>
    </xf>
    <xf numFmtId="0" fontId="1" fillId="0" borderId="0" xfId="15" applyAlignment="1">
      <alignment vertical="center" wrapText="1"/>
    </xf>
    <xf numFmtId="0" fontId="1" fillId="0" borderId="0" xfId="15">
      <alignment vertical="center"/>
    </xf>
    <xf numFmtId="0" fontId="1" fillId="0" borderId="0" xfId="15" applyAlignment="1">
      <alignment horizontal="left" vertical="center"/>
    </xf>
    <xf numFmtId="0" fontId="2" fillId="0" borderId="0" xfId="15" applyFont="1" applyAlignment="1">
      <alignment horizontal="center" vertical="center" wrapText="1"/>
    </xf>
    <xf numFmtId="0" fontId="1" fillId="0" borderId="0" xfId="15" applyAlignment="1">
      <alignment horizontal="center" vertical="center"/>
    </xf>
    <xf numFmtId="0" fontId="3" fillId="0" borderId="0" xfId="58" applyFont="1" applyAlignment="1">
      <alignment horizontal="right" vertical="center"/>
    </xf>
    <xf numFmtId="0" fontId="3" fillId="0" borderId="0" xfId="58" applyFont="1" applyAlignment="1">
      <alignment horizontal="left" vertical="center"/>
    </xf>
    <xf numFmtId="0" fontId="1" fillId="0" borderId="1" xfId="15" applyBorder="1" applyAlignment="1">
      <alignment horizontal="center" vertical="center" wrapText="1"/>
    </xf>
    <xf numFmtId="0" fontId="1" fillId="0" borderId="1" xfId="15" applyBorder="1" applyAlignment="1">
      <alignment vertical="center" wrapText="1"/>
    </xf>
    <xf numFmtId="0" fontId="1" fillId="0" borderId="1" xfId="15" applyBorder="1" applyAlignment="1">
      <alignment horizontal="left" vertical="center" wrapText="1"/>
    </xf>
    <xf numFmtId="43" fontId="1" fillId="0" borderId="1" xfId="15" applyNumberFormat="1" applyBorder="1" applyAlignment="1">
      <alignment horizontal="center" vertical="center" wrapText="1"/>
    </xf>
    <xf numFmtId="0" fontId="1" fillId="0" borderId="1" xfId="15" applyBorder="1" applyAlignment="1">
      <alignment horizontal="right" vertical="center" wrapText="1"/>
    </xf>
    <xf numFmtId="0" fontId="1" fillId="0" borderId="2" xfId="15" applyBorder="1" applyAlignment="1">
      <alignment horizontal="left" vertical="center" wrapText="1"/>
    </xf>
    <xf numFmtId="0" fontId="1" fillId="0" borderId="3" xfId="15" applyBorder="1" applyAlignment="1">
      <alignment horizontal="left" vertical="center" wrapText="1"/>
    </xf>
    <xf numFmtId="0" fontId="1" fillId="0" borderId="4" xfId="15" applyBorder="1" applyAlignment="1">
      <alignment horizontal="left" vertical="center" wrapText="1"/>
    </xf>
    <xf numFmtId="9" fontId="1" fillId="0" borderId="1" xfId="15" applyNumberFormat="1" applyBorder="1" applyAlignment="1">
      <alignment vertical="center" wrapText="1"/>
    </xf>
    <xf numFmtId="0" fontId="1" fillId="0" borderId="2" xfId="15" applyBorder="1" applyAlignment="1">
      <alignment horizontal="center" vertical="center" wrapText="1"/>
    </xf>
    <xf numFmtId="0" fontId="1" fillId="0" borderId="4" xfId="15" applyBorder="1" applyAlignment="1">
      <alignment vertical="center" wrapText="1"/>
    </xf>
    <xf numFmtId="0" fontId="1" fillId="0" borderId="3" xfId="15" applyBorder="1" applyAlignment="1">
      <alignment horizontal="center" vertical="center" wrapText="1"/>
    </xf>
    <xf numFmtId="0" fontId="1" fillId="0" borderId="5" xfId="15" applyBorder="1" applyAlignment="1">
      <alignment vertical="center" wrapText="1"/>
    </xf>
    <xf numFmtId="0" fontId="1" fillId="0" borderId="5" xfId="15" applyBorder="1">
      <alignment vertical="center"/>
    </xf>
    <xf numFmtId="0" fontId="1" fillId="0" borderId="6" xfId="15" applyBorder="1">
      <alignment vertical="center"/>
    </xf>
    <xf numFmtId="0" fontId="1" fillId="0" borderId="7" xfId="15" applyBorder="1">
      <alignment vertical="center"/>
    </xf>
    <xf numFmtId="0" fontId="1" fillId="0" borderId="8" xfId="15" applyBorder="1" applyAlignment="1">
      <alignment horizontal="center" vertical="center" wrapText="1"/>
    </xf>
    <xf numFmtId="0" fontId="1" fillId="0" borderId="9" xfId="15" applyBorder="1" applyAlignment="1">
      <alignment horizontal="center" vertical="center" wrapText="1"/>
    </xf>
    <xf numFmtId="0" fontId="1" fillId="0" borderId="10" xfId="15" applyBorder="1" applyAlignment="1">
      <alignment horizontal="center" vertical="center" wrapText="1"/>
    </xf>
    <xf numFmtId="0" fontId="1" fillId="0" borderId="4" xfId="15" applyBorder="1" applyAlignment="1">
      <alignment horizontal="center" vertical="center" wrapText="1"/>
    </xf>
    <xf numFmtId="9" fontId="1" fillId="0" borderId="2" xfId="12" applyFont="1" applyFill="1" applyBorder="1" applyAlignment="1" applyProtection="1">
      <alignment horizontal="center" vertical="center" wrapText="1"/>
    </xf>
    <xf numFmtId="9" fontId="1" fillId="0" borderId="4" xfId="12" applyFont="1" applyFill="1" applyBorder="1" applyAlignment="1" applyProtection="1">
      <alignment horizontal="center" vertical="center" wrapText="1"/>
    </xf>
    <xf numFmtId="9" fontId="1" fillId="0" borderId="1" xfId="15" applyNumberFormat="1" applyBorder="1" applyAlignment="1">
      <alignment horizontal="left" vertical="center" wrapText="1"/>
    </xf>
    <xf numFmtId="9" fontId="0" fillId="0" borderId="1" xfId="14" applyFont="1" applyBorder="1" applyAlignment="1">
      <alignment horizontal="left" vertical="center" wrapText="1"/>
    </xf>
    <xf numFmtId="0" fontId="1" fillId="0" borderId="11" xfId="15" applyBorder="1">
      <alignment vertical="center"/>
    </xf>
    <xf numFmtId="0" fontId="1" fillId="0" borderId="12" xfId="15" applyBorder="1">
      <alignment vertical="center"/>
    </xf>
    <xf numFmtId="9" fontId="1" fillId="0" borderId="1" xfId="15" applyNumberFormat="1" applyBorder="1" applyAlignment="1">
      <alignment horizontal="center" vertical="center" wrapText="1"/>
    </xf>
    <xf numFmtId="0" fontId="0" fillId="0" borderId="0" xfId="58" applyAlignment="1">
      <alignment vertical="center" wrapText="1"/>
    </xf>
    <xf numFmtId="0" fontId="4" fillId="0" borderId="0" xfId="58" applyFont="1" applyBorder="1" applyAlignment="1">
      <alignment horizontal="center" vertical="center"/>
    </xf>
    <xf numFmtId="0" fontId="3" fillId="0" borderId="0" xfId="58" applyFont="1" applyBorder="1" applyAlignment="1">
      <alignment vertical="center"/>
    </xf>
    <xf numFmtId="0" fontId="0" fillId="0" borderId="1" xfId="58" applyBorder="1" applyAlignment="1">
      <alignment horizontal="center" vertical="center"/>
    </xf>
    <xf numFmtId="0" fontId="0" fillId="0" borderId="1" xfId="58" applyBorder="1" applyAlignment="1">
      <alignment horizontal="center" vertical="center" wrapText="1"/>
    </xf>
    <xf numFmtId="49" fontId="0" fillId="0" borderId="1" xfId="58" applyNumberFormat="1" applyBorder="1" applyAlignment="1">
      <alignment horizontal="left" vertical="top" wrapText="1"/>
    </xf>
    <xf numFmtId="0" fontId="5" fillId="0" borderId="0" xfId="58" applyFont="1" applyBorder="1" applyAlignment="1">
      <alignment horizontal="center" vertical="center"/>
    </xf>
    <xf numFmtId="0" fontId="3" fillId="0" borderId="0" xfId="58" applyFont="1" applyBorder="1" applyAlignment="1">
      <alignment horizontal="right" vertical="center"/>
    </xf>
    <xf numFmtId="0" fontId="3" fillId="0" borderId="0" xfId="58" applyFont="1" applyBorder="1" applyAlignment="1">
      <alignment horizontal="left" vertical="center"/>
    </xf>
    <xf numFmtId="0" fontId="6" fillId="0" borderId="1" xfId="58" applyFont="1" applyBorder="1" applyAlignment="1">
      <alignment horizontal="center" vertical="center" wrapText="1"/>
    </xf>
    <xf numFmtId="0" fontId="6" fillId="0" borderId="1" xfId="58" applyFont="1" applyBorder="1" applyAlignment="1">
      <alignment horizontal="left" vertical="center" wrapText="1"/>
    </xf>
    <xf numFmtId="49" fontId="6" fillId="0" borderId="1" xfId="58" applyNumberFormat="1" applyFont="1" applyBorder="1" applyAlignment="1">
      <alignment horizontal="left" vertical="center" wrapText="1"/>
    </xf>
    <xf numFmtId="0" fontId="6" fillId="0" borderId="13" xfId="58" applyFont="1" applyBorder="1" applyAlignment="1">
      <alignment horizontal="center" vertical="center" wrapText="1"/>
    </xf>
    <xf numFmtId="0" fontId="6" fillId="0" borderId="14" xfId="58" applyFont="1" applyBorder="1" applyAlignment="1">
      <alignment horizontal="left" vertical="center" wrapText="1"/>
    </xf>
    <xf numFmtId="0" fontId="6" fillId="0" borderId="15" xfId="58" applyFont="1" applyBorder="1" applyAlignment="1">
      <alignment horizontal="left" vertical="center" wrapText="1"/>
    </xf>
    <xf numFmtId="49" fontId="6" fillId="0" borderId="14" xfId="58" applyNumberFormat="1" applyFont="1" applyBorder="1" applyAlignment="1">
      <alignment horizontal="left" vertical="center" wrapText="1"/>
    </xf>
    <xf numFmtId="49" fontId="6" fillId="0" borderId="16" xfId="58" applyNumberFormat="1" applyFont="1" applyBorder="1" applyAlignment="1">
      <alignment horizontal="left" vertical="center" wrapText="1"/>
    </xf>
    <xf numFmtId="0" fontId="6" fillId="0" borderId="17" xfId="58" applyFont="1" applyBorder="1" applyAlignment="1">
      <alignment horizontal="left" vertical="center" wrapText="1"/>
    </xf>
    <xf numFmtId="0" fontId="6" fillId="0" borderId="18" xfId="58" applyFont="1" applyBorder="1" applyAlignment="1">
      <alignment horizontal="left" vertical="center" wrapText="1"/>
    </xf>
    <xf numFmtId="49" fontId="6" fillId="0" borderId="19" xfId="58" applyNumberFormat="1" applyFont="1" applyBorder="1" applyAlignment="1">
      <alignment horizontal="left" vertical="center" wrapText="1"/>
    </xf>
    <xf numFmtId="49" fontId="6" fillId="0" borderId="20" xfId="58" applyNumberFormat="1" applyFont="1" applyBorder="1" applyAlignment="1">
      <alignment horizontal="left" vertical="center" wrapText="1"/>
    </xf>
    <xf numFmtId="0" fontId="6" fillId="0" borderId="21" xfId="58" applyFont="1" applyBorder="1" applyAlignment="1">
      <alignment horizontal="center" vertical="center" wrapText="1"/>
    </xf>
    <xf numFmtId="0" fontId="6" fillId="0" borderId="21" xfId="58" applyFont="1" applyBorder="1" applyAlignment="1">
      <alignment horizontal="left" vertical="center" wrapText="1"/>
    </xf>
    <xf numFmtId="0" fontId="6" fillId="0" borderId="19" xfId="58" applyFont="1" applyBorder="1" applyAlignment="1">
      <alignment horizontal="left" vertical="center" wrapText="1"/>
    </xf>
    <xf numFmtId="0" fontId="6" fillId="0" borderId="20" xfId="58" applyFont="1" applyBorder="1" applyAlignment="1">
      <alignment horizontal="left" vertical="center" wrapText="1"/>
    </xf>
    <xf numFmtId="0" fontId="6" fillId="0" borderId="22" xfId="58" applyFont="1" applyBorder="1" applyAlignment="1">
      <alignment horizontal="left" vertical="center" wrapText="1"/>
    </xf>
    <xf numFmtId="49" fontId="6" fillId="0" borderId="15" xfId="58" applyNumberFormat="1" applyFont="1" applyBorder="1" applyAlignment="1">
      <alignment horizontal="left" vertical="center" wrapText="1"/>
    </xf>
    <xf numFmtId="49" fontId="6" fillId="0" borderId="22" xfId="58" applyNumberFormat="1" applyFont="1" applyBorder="1" applyAlignment="1">
      <alignment horizontal="left" vertical="center" wrapText="1"/>
    </xf>
    <xf numFmtId="0" fontId="0" fillId="0" borderId="0" xfId="57" applyFont="1" applyAlignment="1"/>
    <xf numFmtId="0" fontId="0" fillId="0" borderId="0" xfId="57" applyFont="1" applyAlignment="1">
      <alignment horizontal="center"/>
    </xf>
    <xf numFmtId="0" fontId="7" fillId="0" borderId="0" xfId="57" applyFont="1" applyAlignment="1"/>
    <xf numFmtId="0" fontId="0" fillId="0" borderId="0" xfId="27" applyAlignment="1">
      <alignment vertical="center"/>
    </xf>
    <xf numFmtId="0" fontId="0" fillId="0" borderId="0" xfId="27" applyAlignment="1">
      <alignment vertical="center" wrapText="1"/>
    </xf>
    <xf numFmtId="0" fontId="8" fillId="0" borderId="0" xfId="57" applyFont="1" applyAlignment="1">
      <alignment horizontal="center"/>
    </xf>
    <xf numFmtId="0" fontId="9" fillId="0" borderId="0" xfId="57" applyFont="1" applyAlignment="1"/>
    <xf numFmtId="0" fontId="3" fillId="0" borderId="0" xfId="57" applyFont="1" applyAlignment="1"/>
    <xf numFmtId="0" fontId="3" fillId="0" borderId="0" xfId="57" applyFont="1" applyAlignment="1">
      <alignment horizontal="center"/>
    </xf>
    <xf numFmtId="0" fontId="10" fillId="0" borderId="1" xfId="57" applyFont="1" applyBorder="1" applyAlignment="1">
      <alignment horizontal="center" vertical="center" shrinkToFit="1"/>
    </xf>
    <xf numFmtId="0" fontId="10" fillId="0" borderId="23" xfId="57" applyFont="1" applyBorder="1" applyAlignment="1">
      <alignment horizontal="center" vertical="center" shrinkToFit="1"/>
    </xf>
    <xf numFmtId="0" fontId="10" fillId="0" borderId="1" xfId="57" applyFont="1" applyBorder="1" applyAlignment="1">
      <alignment horizontal="center" vertical="center" wrapText="1"/>
    </xf>
    <xf numFmtId="4" fontId="10" fillId="0" borderId="23" xfId="57" applyNumberFormat="1" applyFont="1" applyBorder="1" applyAlignment="1">
      <alignment horizontal="center" vertical="center" shrinkToFit="1"/>
    </xf>
    <xf numFmtId="4" fontId="10" fillId="0" borderId="24" xfId="57" applyNumberFormat="1" applyFont="1" applyBorder="1" applyAlignment="1">
      <alignment horizontal="center" vertical="center" shrinkToFit="1"/>
    </xf>
    <xf numFmtId="0" fontId="10" fillId="0" borderId="5" xfId="57" applyFont="1" applyBorder="1" applyAlignment="1">
      <alignment horizontal="center" vertical="center" shrinkToFit="1"/>
    </xf>
    <xf numFmtId="4" fontId="10" fillId="0" borderId="1" xfId="57" applyNumberFormat="1" applyFont="1" applyBorder="1" applyAlignment="1">
      <alignment horizontal="center" vertical="center" shrinkToFit="1"/>
    </xf>
    <xf numFmtId="0" fontId="10" fillId="0" borderId="6" xfId="57" applyFont="1" applyBorder="1" applyAlignment="1">
      <alignment horizontal="center" vertical="center" shrinkToFit="1"/>
    </xf>
    <xf numFmtId="49" fontId="10" fillId="0" borderId="1" xfId="57" applyNumberFormat="1" applyFont="1" applyBorder="1" applyAlignment="1">
      <alignment horizontal="center" vertical="center" shrinkToFit="1"/>
    </xf>
    <xf numFmtId="0" fontId="10" fillId="0" borderId="1" xfId="57" applyFont="1" applyBorder="1" applyAlignment="1">
      <alignment horizontal="left" vertical="center" shrinkToFit="1"/>
    </xf>
    <xf numFmtId="4" fontId="10" fillId="0" borderId="1" xfId="57" applyNumberFormat="1" applyFont="1" applyBorder="1" applyAlignment="1">
      <alignment horizontal="right" vertical="center" shrinkToFit="1"/>
    </xf>
    <xf numFmtId="0" fontId="11" fillId="0" borderId="0" xfId="57" applyFont="1" applyAlignment="1">
      <alignment horizontal="left" vertical="top" wrapText="1"/>
    </xf>
    <xf numFmtId="0" fontId="8" fillId="0" borderId="0" xfId="57" applyFont="1" applyAlignment="1">
      <alignment horizontal="center" wrapText="1"/>
    </xf>
    <xf numFmtId="0" fontId="0" fillId="0" borderId="0" xfId="57" applyFont="1" applyAlignment="1">
      <alignment wrapText="1"/>
    </xf>
    <xf numFmtId="4" fontId="10" fillId="0" borderId="24" xfId="57" applyNumberFormat="1" applyFont="1" applyBorder="1" applyAlignment="1">
      <alignment horizontal="center" vertical="center" wrapText="1" shrinkToFit="1"/>
    </xf>
    <xf numFmtId="4" fontId="10" fillId="0" borderId="25" xfId="57" applyNumberFormat="1" applyFont="1" applyBorder="1" applyAlignment="1">
      <alignment horizontal="center" vertical="center" shrinkToFit="1"/>
    </xf>
    <xf numFmtId="0" fontId="10" fillId="0" borderId="1" xfId="57" applyFont="1" applyBorder="1" applyAlignment="1">
      <alignment horizontal="center" vertical="center" wrapText="1" shrinkToFit="1"/>
    </xf>
    <xf numFmtId="4" fontId="10" fillId="0" borderId="2" xfId="57" applyNumberFormat="1" applyFont="1" applyBorder="1" applyAlignment="1">
      <alignment horizontal="center" vertical="center" shrinkToFit="1"/>
    </xf>
    <xf numFmtId="4" fontId="10" fillId="0" borderId="4" xfId="57" applyNumberFormat="1" applyFont="1" applyBorder="1" applyAlignment="1">
      <alignment horizontal="center" vertical="center" shrinkToFit="1"/>
    </xf>
    <xf numFmtId="4" fontId="10" fillId="0" borderId="1" xfId="57" applyNumberFormat="1" applyFont="1" applyBorder="1" applyAlignment="1">
      <alignment horizontal="center" vertical="center" wrapText="1" shrinkToFit="1"/>
    </xf>
    <xf numFmtId="0" fontId="0" fillId="0" borderId="1" xfId="57" applyFont="1" applyBorder="1" applyAlignment="1">
      <alignment horizontal="center" vertical="center"/>
    </xf>
    <xf numFmtId="0" fontId="3" fillId="0" borderId="0" xfId="57" applyFont="1" applyAlignment="1">
      <alignment horizontal="right"/>
    </xf>
    <xf numFmtId="0" fontId="10" fillId="0" borderId="25" xfId="57" applyFont="1" applyBorder="1" applyAlignment="1">
      <alignment horizontal="center" vertical="center" shrinkToFit="1"/>
    </xf>
    <xf numFmtId="0" fontId="10" fillId="0" borderId="24" xfId="57" applyFont="1" applyBorder="1" applyAlignment="1">
      <alignment horizontal="center" vertical="center" shrinkToFit="1"/>
    </xf>
    <xf numFmtId="0" fontId="10" fillId="0" borderId="12" xfId="57" applyFont="1" applyBorder="1" applyAlignment="1">
      <alignment horizontal="center" vertical="center" shrinkToFit="1"/>
    </xf>
    <xf numFmtId="0" fontId="10" fillId="0" borderId="7" xfId="57" applyFont="1" applyBorder="1" applyAlignment="1">
      <alignment horizontal="center" vertical="center" shrinkToFit="1"/>
    </xf>
    <xf numFmtId="49" fontId="10" fillId="0" borderId="2" xfId="57" applyNumberFormat="1" applyFont="1" applyBorder="1" applyAlignment="1">
      <alignment horizontal="center" vertical="center" shrinkToFit="1"/>
    </xf>
    <xf numFmtId="0" fontId="12" fillId="0" borderId="0" xfId="0" applyFont="1"/>
    <xf numFmtId="0" fontId="12" fillId="0" borderId="0" xfId="0" applyFont="1" applyAlignment="1">
      <alignment horizontal="center"/>
    </xf>
    <xf numFmtId="0" fontId="13" fillId="0" borderId="0" xfId="0" applyFont="1"/>
    <xf numFmtId="0" fontId="14"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right" vertical="center"/>
    </xf>
    <xf numFmtId="0" fontId="3" fillId="0" borderId="0" xfId="0" applyFont="1"/>
    <xf numFmtId="0" fontId="16" fillId="0" borderId="1" xfId="0" applyFont="1" applyBorder="1" applyAlignment="1">
      <alignment horizontal="center" vertical="center" shrinkToFit="1"/>
    </xf>
    <xf numFmtId="0" fontId="17" fillId="0" borderId="1" xfId="0" applyFont="1" applyBorder="1" applyAlignment="1">
      <alignment horizontal="left" vertical="center" shrinkToFit="1"/>
    </xf>
    <xf numFmtId="43" fontId="16" fillId="0" borderId="1" xfId="0" applyNumberFormat="1" applyFont="1" applyBorder="1" applyAlignment="1">
      <alignment horizontal="center" vertical="center" wrapText="1" shrinkToFit="1"/>
    </xf>
    <xf numFmtId="0" fontId="16" fillId="0" borderId="1" xfId="0" applyFont="1" applyBorder="1" applyAlignment="1">
      <alignment horizontal="left" vertical="center" shrinkToFit="1"/>
    </xf>
    <xf numFmtId="0" fontId="18" fillId="0" borderId="0" xfId="0" applyFont="1" applyAlignment="1">
      <alignment horizontal="left" vertical="center" wrapText="1" shrinkToFit="1"/>
    </xf>
    <xf numFmtId="0" fontId="16" fillId="0" borderId="0" xfId="0" applyFont="1"/>
    <xf numFmtId="43" fontId="7" fillId="0" borderId="0" xfId="0" applyNumberFormat="1" applyFont="1" applyAlignment="1">
      <alignment horizontal="center"/>
    </xf>
    <xf numFmtId="43" fontId="16" fillId="0" borderId="2" xfId="0" applyNumberFormat="1" applyFont="1" applyBorder="1" applyAlignment="1">
      <alignment horizontal="center" vertical="center" wrapText="1" shrinkToFit="1"/>
    </xf>
    <xf numFmtId="43" fontId="7" fillId="0" borderId="26" xfId="0" applyNumberFormat="1" applyFont="1" applyBorder="1"/>
    <xf numFmtId="4" fontId="12" fillId="0" borderId="0" xfId="0" applyNumberFormat="1" applyFont="1" applyAlignment="1">
      <alignment horizontal="center"/>
    </xf>
    <xf numFmtId="43" fontId="7" fillId="0" borderId="27" xfId="0" applyNumberFormat="1" applyFont="1" applyBorder="1"/>
    <xf numFmtId="0" fontId="15" fillId="0" borderId="0" xfId="0" applyFont="1" applyAlignment="1">
      <alignment horizontal="left" vertical="center" wrapText="1" shrinkToFi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vertical="center"/>
    </xf>
    <xf numFmtId="0" fontId="3" fillId="0" borderId="0" xfId="0" applyFont="1" applyAlignment="1">
      <alignment horizontal="left" vertical="center"/>
    </xf>
    <xf numFmtId="0" fontId="10" fillId="0" borderId="1" xfId="0" applyFont="1" applyBorder="1" applyAlignment="1">
      <alignment horizontal="center" vertical="center" wrapText="1" shrinkToFit="1"/>
    </xf>
    <xf numFmtId="0" fontId="10" fillId="0" borderId="23" xfId="0" applyFont="1" applyBorder="1" applyAlignment="1">
      <alignment horizontal="center" vertical="center" wrapText="1" shrinkToFit="1"/>
    </xf>
    <xf numFmtId="0" fontId="10" fillId="0" borderId="24" xfId="0" applyFont="1" applyBorder="1" applyAlignment="1">
      <alignment horizontal="center" vertical="center" wrapText="1" shrinkToFit="1"/>
    </xf>
    <xf numFmtId="0" fontId="10" fillId="0" borderId="2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1" xfId="0" applyFont="1" applyBorder="1" applyAlignment="1">
      <alignment horizontal="center" vertical="center" shrinkToFit="1"/>
    </xf>
    <xf numFmtId="0" fontId="10" fillId="0" borderId="1" xfId="0" applyFont="1" applyBorder="1" applyAlignment="1">
      <alignment horizontal="left" vertical="center" shrinkToFit="1"/>
    </xf>
    <xf numFmtId="4" fontId="10" fillId="0" borderId="1" xfId="0" applyNumberFormat="1" applyFont="1" applyBorder="1" applyAlignment="1">
      <alignment horizontal="right" vertical="center" shrinkToFit="1"/>
    </xf>
    <xf numFmtId="0" fontId="11" fillId="0" borderId="24" xfId="0" applyFont="1" applyBorder="1" applyAlignment="1">
      <alignment horizontal="left" vertical="center" wrapText="1"/>
    </xf>
    <xf numFmtId="0" fontId="11" fillId="0" borderId="24" xfId="0" applyFont="1" applyBorder="1" applyAlignment="1">
      <alignment horizontal="left" vertical="center"/>
    </xf>
    <xf numFmtId="0" fontId="3" fillId="0" borderId="0" xfId="0" applyFont="1" applyAlignment="1">
      <alignment horizontal="right" vertical="center"/>
    </xf>
    <xf numFmtId="0" fontId="10" fillId="0" borderId="2" xfId="0" applyFont="1" applyBorder="1" applyAlignment="1">
      <alignment horizontal="center" vertical="center" wrapText="1" shrinkToFit="1"/>
    </xf>
    <xf numFmtId="43" fontId="10" fillId="0" borderId="1" xfId="0" applyNumberFormat="1" applyFont="1" applyBorder="1" applyAlignment="1">
      <alignment horizontal="right" vertical="center" shrinkToFit="1"/>
    </xf>
    <xf numFmtId="0" fontId="19" fillId="2" borderId="28" xfId="0" applyFont="1" applyFill="1" applyBorder="1" applyAlignment="1">
      <alignment horizontal="left" vertical="center"/>
    </xf>
    <xf numFmtId="0" fontId="11" fillId="0" borderId="0" xfId="0" applyFont="1" applyAlignment="1">
      <alignment horizontal="left" vertical="center"/>
    </xf>
    <xf numFmtId="0" fontId="3" fillId="0" borderId="0" xfId="0" applyFont="1" applyAlignment="1">
      <alignment vertical="center"/>
    </xf>
    <xf numFmtId="0" fontId="11" fillId="0" borderId="10" xfId="0" applyFont="1" applyBorder="1" applyAlignment="1">
      <alignment horizontal="center" vertical="center" wrapText="1"/>
    </xf>
    <xf numFmtId="0" fontId="11" fillId="0" borderId="0" xfId="0" applyFont="1"/>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9" fillId="0" borderId="0" xfId="0" applyFont="1"/>
    <xf numFmtId="0" fontId="8" fillId="0" borderId="0" xfId="0" applyFont="1" applyAlignment="1">
      <alignment horizontal="center"/>
    </xf>
    <xf numFmtId="0" fontId="3" fillId="0" borderId="0" xfId="0" applyFont="1" applyAlignment="1">
      <alignment horizontal="center"/>
    </xf>
    <xf numFmtId="0" fontId="10" fillId="0" borderId="19" xfId="0" applyFont="1" applyBorder="1" applyAlignment="1">
      <alignment horizontal="center" vertical="center" wrapText="1" shrinkToFit="1"/>
    </xf>
    <xf numFmtId="0" fontId="10" fillId="0" borderId="20" xfId="0" applyFont="1" applyBorder="1" applyAlignment="1">
      <alignment horizontal="center" vertical="center" wrapText="1" shrinkToFit="1"/>
    </xf>
    <xf numFmtId="0" fontId="10" fillId="0" borderId="21"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21" xfId="0" applyFont="1" applyBorder="1" applyAlignment="1">
      <alignment horizontal="left" vertical="center" shrinkToFit="1"/>
    </xf>
    <xf numFmtId="0" fontId="10" fillId="0" borderId="15" xfId="0" applyFont="1" applyBorder="1" applyAlignment="1">
      <alignment horizontal="left" vertical="center" shrinkToFit="1"/>
    </xf>
    <xf numFmtId="43" fontId="10" fillId="0" borderId="15" xfId="0" applyNumberFormat="1" applyFont="1" applyBorder="1" applyAlignment="1">
      <alignment horizontal="left" vertical="center" shrinkToFit="1"/>
    </xf>
    <xf numFmtId="0" fontId="10" fillId="0" borderId="16" xfId="0" applyFont="1" applyBorder="1" applyAlignment="1">
      <alignment horizontal="left" vertical="center" shrinkToFit="1"/>
    </xf>
    <xf numFmtId="0" fontId="10" fillId="0" borderId="15" xfId="0" applyFont="1" applyBorder="1" applyAlignment="1">
      <alignment horizontal="right" vertical="center" shrinkToFit="1"/>
    </xf>
    <xf numFmtId="14" fontId="10" fillId="0" borderId="0" xfId="0" applyNumberFormat="1" applyFont="1" applyAlignment="1">
      <alignment horizontal="left" vertical="center" wrapText="1" shrinkToFit="1"/>
    </xf>
    <xf numFmtId="0" fontId="10" fillId="0" borderId="0" xfId="0" applyFont="1" applyAlignment="1">
      <alignment horizontal="left" vertical="center" wrapText="1" shrinkToFit="1"/>
    </xf>
    <xf numFmtId="0" fontId="3" fillId="0" borderId="0" xfId="0" applyFont="1" applyAlignment="1">
      <alignment horizontal="right"/>
    </xf>
    <xf numFmtId="0" fontId="10" fillId="0" borderId="22" xfId="0" applyFont="1" applyBorder="1" applyAlignment="1">
      <alignment horizontal="center" vertical="center" wrapText="1" shrinkToFit="1"/>
    </xf>
    <xf numFmtId="0" fontId="7" fillId="0" borderId="15" xfId="0" applyFont="1" applyBorder="1" applyAlignment="1">
      <alignment horizontal="left" vertical="center"/>
    </xf>
    <xf numFmtId="4" fontId="10" fillId="0" borderId="15" xfId="0" applyNumberFormat="1" applyFont="1" applyBorder="1" applyAlignment="1">
      <alignment horizontal="right" vertical="center" shrinkToFit="1"/>
    </xf>
    <xf numFmtId="0" fontId="9" fillId="0" borderId="0" xfId="23"/>
    <xf numFmtId="0" fontId="11" fillId="0" borderId="0" xfId="43" applyFont="1" applyAlignment="1">
      <alignment vertical="center" wrapText="1"/>
    </xf>
    <xf numFmtId="0" fontId="3" fillId="0" borderId="0" xfId="23" applyFont="1" applyAlignment="1">
      <alignment vertical="center"/>
    </xf>
    <xf numFmtId="0" fontId="20" fillId="0" borderId="0" xfId="23" applyFont="1" applyAlignment="1">
      <alignment vertical="center"/>
    </xf>
    <xf numFmtId="0" fontId="21" fillId="0" borderId="0" xfId="23" applyFont="1" applyAlignment="1">
      <alignment vertical="center"/>
    </xf>
    <xf numFmtId="0" fontId="21" fillId="0" borderId="0" xfId="23" applyFont="1"/>
    <xf numFmtId="0" fontId="14" fillId="0" borderId="0" xfId="0" applyFont="1" applyAlignment="1">
      <alignment horizontal="center"/>
    </xf>
    <xf numFmtId="0" fontId="15" fillId="0" borderId="7" xfId="0" applyFont="1" applyBorder="1" applyAlignment="1">
      <alignment horizontal="right" vertical="center" wrapText="1"/>
    </xf>
    <xf numFmtId="0" fontId="10" fillId="0" borderId="18" xfId="0" applyFont="1" applyBorder="1" applyAlignment="1">
      <alignment horizontal="center" vertical="center" wrapText="1" shrinkToFit="1"/>
    </xf>
    <xf numFmtId="43" fontId="10" fillId="0" borderId="29" xfId="0" applyNumberFormat="1" applyFont="1" applyBorder="1"/>
    <xf numFmtId="43" fontId="10" fillId="0" borderId="1" xfId="0" applyNumberFormat="1" applyFont="1" applyBorder="1"/>
    <xf numFmtId="0" fontId="10" fillId="0" borderId="13" xfId="0" applyFont="1" applyBorder="1" applyAlignment="1">
      <alignment horizontal="left" vertical="center" shrinkToFit="1"/>
    </xf>
    <xf numFmtId="0" fontId="10" fillId="0" borderId="0" xfId="0" applyFont="1" applyAlignment="1">
      <alignment horizontal="left" vertical="center" shrinkToFit="1"/>
    </xf>
    <xf numFmtId="0" fontId="10" fillId="0" borderId="30"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2" xfId="0" applyFont="1" applyBorder="1" applyAlignment="1">
      <alignment horizontal="center" vertical="center" shrinkToFit="1"/>
    </xf>
    <xf numFmtId="43" fontId="10" fillId="0" borderId="31" xfId="0" applyNumberFormat="1" applyFont="1" applyBorder="1"/>
    <xf numFmtId="0" fontId="10" fillId="0" borderId="32" xfId="0" applyFont="1" applyBorder="1" applyAlignment="1">
      <alignment horizontal="center" vertical="center" shrinkToFit="1"/>
    </xf>
    <xf numFmtId="0" fontId="3" fillId="0" borderId="0" xfId="0" applyFont="1" applyAlignment="1">
      <alignment horizontal="left" vertical="center" wrapText="1" shrinkToFit="1"/>
    </xf>
    <xf numFmtId="4" fontId="10" fillId="0" borderId="30" xfId="0" applyNumberFormat="1" applyFont="1" applyBorder="1" applyAlignment="1">
      <alignment horizontal="right" vertical="center" shrinkToFit="1"/>
    </xf>
    <xf numFmtId="0" fontId="10" fillId="0" borderId="33" xfId="0" applyFont="1" applyBorder="1" applyAlignment="1">
      <alignment horizontal="center" vertical="center" shrinkToFit="1"/>
    </xf>
    <xf numFmtId="0" fontId="11" fillId="0" borderId="0" xfId="0" applyFont="1" applyAlignment="1">
      <alignment wrapText="1"/>
    </xf>
    <xf numFmtId="0" fontId="7" fillId="0" borderId="0" xfId="0" applyFont="1" applyAlignment="1">
      <alignment horizontal="center" vertical="center" wrapText="1"/>
    </xf>
    <xf numFmtId="0" fontId="7" fillId="3" borderId="0" xfId="0" applyFont="1" applyFill="1" applyAlignment="1">
      <alignment horizontal="center" vertical="center" wrapText="1"/>
    </xf>
    <xf numFmtId="0" fontId="7" fillId="0" borderId="0" xfId="0" applyFont="1" applyAlignment="1">
      <alignment wrapText="1"/>
    </xf>
    <xf numFmtId="0" fontId="22" fillId="0" borderId="0" xfId="0" applyFont="1" applyAlignment="1">
      <alignment horizontal="center" vertical="center"/>
    </xf>
    <xf numFmtId="4" fontId="22" fillId="0" borderId="0" xfId="0" applyNumberFormat="1" applyFont="1" applyAlignment="1">
      <alignment horizontal="center" vertical="center"/>
    </xf>
    <xf numFmtId="0" fontId="3" fillId="0" borderId="7" xfId="0" applyFont="1" applyBorder="1" applyAlignment="1">
      <alignment vertical="center" wrapText="1"/>
    </xf>
    <xf numFmtId="43" fontId="10" fillId="0" borderId="0"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8" xfId="0" applyFont="1" applyBorder="1" applyAlignment="1">
      <alignment horizontal="center" vertical="center" wrapText="1"/>
    </xf>
    <xf numFmtId="0" fontId="7"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10" xfId="0" applyFont="1" applyBorder="1" applyAlignment="1">
      <alignment horizontal="center" vertical="center" wrapText="1"/>
    </xf>
    <xf numFmtId="43" fontId="10" fillId="0" borderId="1"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3" fillId="0" borderId="0" xfId="0" applyFont="1" applyAlignment="1">
      <alignment horizontal="center" vertical="center"/>
    </xf>
    <xf numFmtId="0" fontId="3" fillId="0" borderId="0" xfId="0" applyFont="1" applyAlignment="1">
      <alignment vertical="center" wrapText="1"/>
    </xf>
    <xf numFmtId="43" fontId="11" fillId="0" borderId="0" xfId="0" applyNumberFormat="1" applyFont="1" applyAlignment="1">
      <alignment vertical="center" wrapText="1"/>
    </xf>
    <xf numFmtId="0" fontId="11" fillId="0" borderId="0" xfId="0" applyFont="1" applyAlignment="1">
      <alignment vertical="center" wrapText="1"/>
    </xf>
    <xf numFmtId="0" fontId="3" fillId="0" borderId="0" xfId="0" applyFont="1" applyAlignment="1">
      <alignment horizontal="center" vertical="center" wrapText="1"/>
    </xf>
    <xf numFmtId="0" fontId="7" fillId="0" borderId="1" xfId="0" applyFont="1" applyBorder="1" applyAlignment="1">
      <alignment horizontal="center" vertical="center" wrapText="1"/>
    </xf>
    <xf numFmtId="0" fontId="10" fillId="0" borderId="4" xfId="0" applyFont="1" applyBorder="1" applyAlignment="1">
      <alignment vertical="center" wrapText="1"/>
    </xf>
    <xf numFmtId="0" fontId="18" fillId="0" borderId="0" xfId="0" applyFont="1"/>
    <xf numFmtId="0" fontId="3" fillId="0" borderId="7" xfId="0" applyFont="1" applyBorder="1" applyAlignment="1">
      <alignment horizontal="right" vertical="center" wrapText="1"/>
    </xf>
    <xf numFmtId="0" fontId="7" fillId="0" borderId="1" xfId="0" applyFont="1" applyBorder="1" applyAlignment="1">
      <alignment horizontal="centerContinuous" vertical="center" wrapText="1"/>
    </xf>
    <xf numFmtId="0" fontId="7" fillId="0" borderId="0" xfId="0" applyFont="1" applyFill="1" applyAlignment="1">
      <alignment horizontal="center" vertical="center" wrapText="1"/>
    </xf>
    <xf numFmtId="0" fontId="7" fillId="0" borderId="24" xfId="0" applyFont="1" applyBorder="1" applyAlignment="1">
      <alignment horizontal="left" vertical="center" wrapText="1"/>
    </xf>
    <xf numFmtId="0" fontId="7" fillId="0" borderId="0" xfId="0" applyFont="1" applyAlignment="1">
      <alignment horizontal="left" vertical="center" wrapText="1"/>
    </xf>
    <xf numFmtId="0" fontId="24" fillId="0" borderId="0" xfId="0" applyFont="1"/>
    <xf numFmtId="0" fontId="10" fillId="0" borderId="18" xfId="0" applyFont="1" applyBorder="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10" fillId="0" borderId="21" xfId="0" applyFont="1" applyBorder="1" applyAlignment="1">
      <alignment horizontal="center" vertical="center"/>
    </xf>
    <xf numFmtId="0" fontId="10" fillId="0" borderId="21" xfId="0" applyFont="1" applyBorder="1" applyAlignment="1">
      <alignment horizontal="left" vertical="center"/>
    </xf>
    <xf numFmtId="43" fontId="10" fillId="0" borderId="34" xfId="0" applyNumberFormat="1" applyFont="1" applyBorder="1"/>
    <xf numFmtId="43" fontId="10" fillId="0" borderId="35" xfId="0" applyNumberFormat="1" applyFont="1" applyBorder="1"/>
    <xf numFmtId="43" fontId="10" fillId="0" borderId="36" xfId="0" applyNumberFormat="1" applyFont="1" applyBorder="1"/>
    <xf numFmtId="0" fontId="10" fillId="0" borderId="15" xfId="0" applyFont="1" applyBorder="1" applyAlignment="1">
      <alignment horizontal="left" vertical="center"/>
    </xf>
    <xf numFmtId="43" fontId="10" fillId="0" borderId="37" xfId="0" applyNumberFormat="1" applyFont="1" applyBorder="1"/>
    <xf numFmtId="0" fontId="25" fillId="0" borderId="38" xfId="0" applyFont="1" applyBorder="1" applyAlignment="1">
      <alignment horizontal="left" vertical="center"/>
    </xf>
    <xf numFmtId="0" fontId="25" fillId="0" borderId="0" xfId="0" applyFont="1" applyAlignment="1">
      <alignment horizontal="left" vertical="center"/>
    </xf>
    <xf numFmtId="10" fontId="26" fillId="0" borderId="0" xfId="0" applyNumberFormat="1" applyFont="1" applyAlignment="1">
      <alignment horizontal="justify"/>
    </xf>
    <xf numFmtId="43" fontId="10" fillId="0" borderId="26" xfId="0" applyNumberFormat="1" applyFont="1" applyBorder="1"/>
    <xf numFmtId="43" fontId="10" fillId="0" borderId="27" xfId="0" applyNumberFormat="1" applyFont="1" applyBorder="1"/>
    <xf numFmtId="0" fontId="0" fillId="0" borderId="0" xfId="59" applyAlignment="1">
      <alignment vertical="center"/>
    </xf>
    <xf numFmtId="0" fontId="10" fillId="0" borderId="18"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6" xfId="0" applyFont="1" applyBorder="1" applyAlignment="1">
      <alignment horizontal="center" vertical="center" shrinkToFit="1"/>
    </xf>
    <xf numFmtId="43" fontId="7" fillId="0" borderId="29" xfId="0" applyNumberFormat="1" applyFont="1" applyBorder="1"/>
    <xf numFmtId="43" fontId="7" fillId="0" borderId="1" xfId="0" applyNumberFormat="1" applyFont="1" applyBorder="1"/>
    <xf numFmtId="0" fontId="19" fillId="0" borderId="28" xfId="0" applyFont="1" applyBorder="1" applyAlignment="1">
      <alignment horizontal="left" vertical="center"/>
    </xf>
    <xf numFmtId="0" fontId="0" fillId="0" borderId="1" xfId="0" applyBorder="1"/>
    <xf numFmtId="43" fontId="7" fillId="0" borderId="35" xfId="0" applyNumberFormat="1" applyFont="1" applyBorder="1"/>
    <xf numFmtId="0" fontId="0" fillId="3" borderId="0" xfId="0" applyFill="1"/>
    <xf numFmtId="43" fontId="0" fillId="0" borderId="0" xfId="59" applyNumberFormat="1" applyAlignment="1">
      <alignment vertical="center"/>
    </xf>
    <xf numFmtId="0" fontId="9" fillId="0" borderId="7" xfId="0" applyFont="1" applyBorder="1"/>
    <xf numFmtId="43" fontId="10" fillId="0" borderId="0" xfId="0" applyNumberFormat="1" applyFont="1" applyAlignment="1">
      <alignment horizontal="center" vertical="center"/>
    </xf>
    <xf numFmtId="43" fontId="9" fillId="0" borderId="0" xfId="0" applyNumberFormat="1" applyFont="1"/>
    <xf numFmtId="43" fontId="27" fillId="0" borderId="1" xfId="9" applyFont="1" applyFill="1" applyBorder="1" applyAlignment="1">
      <alignment horizontal="center"/>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9" fillId="0" borderId="39" xfId="0" applyFont="1" applyBorder="1" applyAlignment="1">
      <alignment horizontal="left" vertical="center"/>
    </xf>
    <xf numFmtId="0" fontId="10" fillId="0" borderId="2" xfId="0" applyFont="1" applyBorder="1" applyAlignment="1">
      <alignment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2" xfId="0" applyFont="1" applyBorder="1" applyAlignment="1">
      <alignment horizontal="center" vertical="center" shrinkToFit="1"/>
    </xf>
    <xf numFmtId="0" fontId="19" fillId="0" borderId="40" xfId="0" applyFont="1" applyBorder="1" applyAlignment="1">
      <alignment horizontal="left" vertical="center"/>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43" fontId="3" fillId="0" borderId="0" xfId="0" applyNumberFormat="1" applyFont="1" applyAlignment="1">
      <alignment horizontal="right"/>
    </xf>
    <xf numFmtId="43" fontId="10" fillId="0" borderId="1" xfId="0" applyNumberFormat="1" applyFont="1" applyBorder="1" applyAlignment="1">
      <alignment horizontal="center" vertical="center" wrapText="1" shrinkToFit="1"/>
    </xf>
    <xf numFmtId="0" fontId="10" fillId="0" borderId="1" xfId="0" applyFont="1" applyBorder="1" applyAlignment="1">
      <alignment horizontal="left" vertical="center" wrapText="1" shrinkToFit="1"/>
    </xf>
    <xf numFmtId="0" fontId="10" fillId="0" borderId="0" xfId="0" applyFont="1" applyAlignment="1">
      <alignment horizontal="center" vertical="center" shrinkToFit="1"/>
    </xf>
    <xf numFmtId="0" fontId="11" fillId="0" borderId="0" xfId="59" applyFont="1" applyAlignment="1">
      <alignment horizontal="left" vertical="center"/>
    </xf>
    <xf numFmtId="0" fontId="11" fillId="4" borderId="0" xfId="59" applyFont="1" applyFill="1" applyAlignment="1">
      <alignment vertical="center"/>
    </xf>
    <xf numFmtId="0" fontId="11" fillId="4" borderId="0" xfId="1" applyFont="1" applyFill="1" applyAlignment="1">
      <alignment horizontal="right" vertical="center"/>
    </xf>
    <xf numFmtId="0" fontId="0" fillId="4" borderId="0" xfId="59" applyFill="1" applyAlignment="1">
      <alignment vertical="center"/>
    </xf>
    <xf numFmtId="0" fontId="8" fillId="4" borderId="0" xfId="0" applyFont="1" applyFill="1" applyAlignment="1">
      <alignment horizontal="center"/>
    </xf>
    <xf numFmtId="0" fontId="9" fillId="4" borderId="0" xfId="0" applyFont="1" applyFill="1"/>
    <xf numFmtId="0" fontId="3" fillId="4" borderId="0" xfId="0" applyFont="1" applyFill="1" applyAlignment="1">
      <alignment horizontal="right"/>
    </xf>
    <xf numFmtId="0" fontId="3" fillId="4" borderId="0" xfId="0" applyFont="1" applyFill="1"/>
    <xf numFmtId="0" fontId="3" fillId="4" borderId="0" xfId="0" applyFont="1" applyFill="1" applyAlignment="1">
      <alignment horizontal="center"/>
    </xf>
    <xf numFmtId="0" fontId="10" fillId="4" borderId="18" xfId="0" applyFont="1" applyFill="1" applyBorder="1" applyAlignment="1">
      <alignment horizontal="center" vertical="center" shrinkToFit="1"/>
    </xf>
    <xf numFmtId="0" fontId="10" fillId="4" borderId="22" xfId="0" applyFont="1" applyFill="1" applyBorder="1" applyAlignment="1">
      <alignment horizontal="center" vertical="center" shrinkToFit="1"/>
    </xf>
    <xf numFmtId="0" fontId="10" fillId="4" borderId="21" xfId="0" applyFont="1" applyFill="1" applyBorder="1" applyAlignment="1">
      <alignment horizontal="center" vertical="center" shrinkToFit="1"/>
    </xf>
    <xf numFmtId="0" fontId="10" fillId="4" borderId="15" xfId="0" applyFont="1" applyFill="1" applyBorder="1" applyAlignment="1">
      <alignment horizontal="center" vertical="center" shrinkToFit="1"/>
    </xf>
    <xf numFmtId="0" fontId="10" fillId="4" borderId="21" xfId="0" applyFont="1" applyFill="1" applyBorder="1" applyAlignment="1">
      <alignment horizontal="left" vertical="center" shrinkToFit="1"/>
    </xf>
    <xf numFmtId="0" fontId="10" fillId="4" borderId="16" xfId="0" applyFont="1" applyFill="1" applyBorder="1" applyAlignment="1">
      <alignment horizontal="center" vertical="center" shrinkToFit="1"/>
    </xf>
    <xf numFmtId="43" fontId="10" fillId="4" borderId="35" xfId="0" applyNumberFormat="1" applyFont="1" applyFill="1" applyBorder="1"/>
    <xf numFmtId="0" fontId="10" fillId="4" borderId="15" xfId="0" applyFont="1" applyFill="1" applyBorder="1" applyAlignment="1">
      <alignment horizontal="left" vertical="center" shrinkToFit="1"/>
    </xf>
    <xf numFmtId="43" fontId="10" fillId="4" borderId="26" xfId="0" applyNumberFormat="1" applyFont="1" applyFill="1" applyBorder="1"/>
    <xf numFmtId="0" fontId="10" fillId="4" borderId="21" xfId="0" applyFont="1" applyFill="1" applyBorder="1" applyAlignment="1">
      <alignment horizontal="left" vertical="center"/>
    </xf>
    <xf numFmtId="0" fontId="10" fillId="4" borderId="13" xfId="0" applyFont="1" applyFill="1" applyBorder="1" applyAlignment="1">
      <alignment horizontal="left" vertical="center" shrinkToFit="1"/>
    </xf>
    <xf numFmtId="0" fontId="10" fillId="4" borderId="0" xfId="0" applyFont="1" applyFill="1" applyAlignment="1">
      <alignment horizontal="center" vertical="center" shrinkToFit="1"/>
    </xf>
    <xf numFmtId="0" fontId="10" fillId="4" borderId="1" xfId="0" applyFont="1" applyFill="1" applyBorder="1" applyAlignment="1">
      <alignment horizontal="left" vertical="center" shrinkToFit="1"/>
    </xf>
    <xf numFmtId="0" fontId="10" fillId="4" borderId="2" xfId="0" applyFont="1" applyFill="1" applyBorder="1" applyAlignment="1">
      <alignment horizontal="center" vertical="center" shrinkToFit="1"/>
    </xf>
    <xf numFmtId="0" fontId="10" fillId="4" borderId="4"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10" fillId="4" borderId="4" xfId="0" applyFont="1" applyFill="1" applyBorder="1" applyAlignment="1">
      <alignment horizontal="center" vertical="center" shrinkToFit="1"/>
    </xf>
    <xf numFmtId="0" fontId="28" fillId="4" borderId="0" xfId="59" applyFont="1" applyFill="1" applyAlignment="1">
      <alignment horizontal="left" vertical="center"/>
    </xf>
    <xf numFmtId="43" fontId="0" fillId="4" borderId="0" xfId="59" applyNumberFormat="1" applyFill="1" applyAlignment="1">
      <alignment vertical="center"/>
    </xf>
  </cellXfs>
  <cellStyles count="60">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常规 9" xfId="23"/>
    <cellStyle name="标题 2" xfId="24" builtinId="17"/>
    <cellStyle name="60% - 强调文字颜色 1" xfId="25" builtinId="32"/>
    <cellStyle name="标题 3" xfId="26" builtinId="18"/>
    <cellStyle name="常规_04-分类改革-预算表 2" xfId="27"/>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常规_事业单位部门决算报表（讨论稿） 2" xfId="43"/>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5" xfId="58"/>
    <cellStyle name="常规_04-分类改革-预算表" xfId="59"/>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6700;&#38754;&#20449;&#24687;\&#31038;&#20250;&#20107;&#21153;&#23616;\&#36741;&#21161;&#36164;&#26009;\&#39033;&#30446;&#33258;&#35780;\&#26412;&#32423;\&#31038;&#20445;&#8212;&#31038;&#20250;&#20445;&#38556;&#32463;&#36153;&#65288;&#31038;&#20445;&#26412;&#3242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0449;&#24687;\&#31038;&#20250;&#20107;&#21153;&#23616;\&#36741;&#21161;&#36164;&#26009;\&#39033;&#30446;&#33258;&#35780;\&#26412;&#32423;\&#21355;&#20581;&#31649;&#29702;&#65288;&#26412;&#32423;&#65289;&#24037;&#20316;&#32463;&#3615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700;&#38754;&#20449;&#24687;\&#31038;&#20250;&#20107;&#21153;&#23616;\&#36741;&#21161;&#36164;&#26009;\&#39033;&#30446;&#33258;&#35780;\&#22478;&#20065;&#31649;&#29702;&#65288;&#19978;&#32423;&#65289;&#24037;&#20316;&#32463;&#3615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700;&#38754;&#20449;&#24687;\&#31038;&#20250;&#20107;&#21153;&#23616;\&#36741;&#21161;&#36164;&#26009;\&#39033;&#30446;&#33258;&#35780;\&#21307;&#20445;&#31649;&#29702;&#65288;&#19978;&#32423;&#65289;&#24037;&#20316;&#32463;&#361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支出绩效自评概况表"/>
      <sheetName val="项目支出绩效目标"/>
    </sheetNames>
    <sheetDataSet>
      <sheetData sheetId="0" refreshError="1">
        <row r="5">
          <cell r="D5">
            <v>3678000</v>
          </cell>
          <cell r="E5">
            <v>3787721.61</v>
          </cell>
          <cell r="F5">
            <v>3787721.61</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支出绩效自评概况表"/>
      <sheetName val="项目支出绩效目标"/>
    </sheetNames>
    <sheetDataSet>
      <sheetData sheetId="0" refreshError="1">
        <row r="5">
          <cell r="D5">
            <v>16449600</v>
          </cell>
          <cell r="E5">
            <v>27334952.4</v>
          </cell>
          <cell r="F5">
            <v>27334952.4</v>
          </cell>
        </row>
      </sheetData>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支出绩效自评概况表"/>
      <sheetName val="项目支出绩效目标"/>
    </sheetNames>
    <sheetDataSet>
      <sheetData sheetId="0" refreshError="1"/>
      <sheetData sheetId="1" refreshError="1">
        <row r="5">
          <cell r="A5" t="str">
            <v>实施项目数量</v>
          </cell>
        </row>
        <row r="5">
          <cell r="D5">
            <v>15</v>
          </cell>
          <cell r="E5">
            <v>15</v>
          </cell>
        </row>
        <row r="7">
          <cell r="A7" t="str">
            <v>计划目标完成率</v>
          </cell>
        </row>
        <row r="9">
          <cell r="A9" t="str">
            <v>工作完成时限</v>
          </cell>
        </row>
        <row r="11">
          <cell r="A11" t="str">
            <v>预算执行率</v>
          </cell>
        </row>
        <row r="14">
          <cell r="A14" t="str">
            <v>有效改善当地群众的生产生活条件</v>
          </cell>
        </row>
        <row r="16">
          <cell r="A16" t="str">
            <v>有效保护和管理辖区工作</v>
          </cell>
        </row>
        <row r="18">
          <cell r="A18" t="str">
            <v>生态环境质量明显提升</v>
          </cell>
        </row>
        <row r="20">
          <cell r="A20" t="str">
            <v>促进生态环境可持续发展</v>
          </cell>
        </row>
        <row r="23">
          <cell r="A23" t="str">
            <v>项目涉及群众对于项目工作和政策的满意度</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支出绩效自评概况表"/>
      <sheetName val="项目支出绩效目标"/>
    </sheetNames>
    <sheetDataSet>
      <sheetData sheetId="0" refreshError="1"/>
      <sheetData sheetId="1" refreshError="1">
        <row r="5">
          <cell r="A5" t="str">
            <v>实施项目数量</v>
          </cell>
          <cell r="B5" t="str">
            <v>=2项</v>
          </cell>
          <cell r="C5" t="str">
            <v>2项</v>
          </cell>
        </row>
        <row r="7">
          <cell r="A7" t="str">
            <v>计划目标完成率</v>
          </cell>
          <cell r="B7" t="str">
            <v>=100%</v>
          </cell>
          <cell r="C7" t="str">
            <v>100%</v>
          </cell>
        </row>
        <row r="9">
          <cell r="A9" t="str">
            <v>资金计划完成率</v>
          </cell>
          <cell r="B9" t="str">
            <v>&gt;=90%</v>
          </cell>
          <cell r="C9" t="str">
            <v>98%</v>
          </cell>
        </row>
        <row r="11">
          <cell r="A11" t="str">
            <v>预算执行率</v>
          </cell>
          <cell r="B11" t="str">
            <v>&gt;=95%</v>
          </cell>
          <cell r="C11" t="str">
            <v>98%</v>
          </cell>
        </row>
        <row r="14">
          <cell r="A14" t="str">
            <v>有效改善当地群众的生产生活</v>
          </cell>
          <cell r="B14" t="str">
            <v>=有效改善</v>
          </cell>
          <cell r="C14" t="str">
            <v>已完成</v>
          </cell>
        </row>
        <row r="16">
          <cell r="A16" t="str">
            <v>为群众生产生活提供保障</v>
          </cell>
          <cell r="B16" t="str">
            <v>=有效保障</v>
          </cell>
        </row>
        <row r="18">
          <cell r="A18" t="str">
            <v>项目运行持续程度</v>
          </cell>
          <cell r="B18" t="str">
            <v>=持续运行</v>
          </cell>
          <cell r="C18" t="str">
            <v>已完成</v>
          </cell>
        </row>
        <row r="21">
          <cell r="A21" t="str">
            <v>服务对象满意度</v>
          </cell>
          <cell r="B21" t="str">
            <v>&gt;=85%</v>
          </cell>
          <cell r="C21" t="str">
            <v>99%</v>
          </cell>
        </row>
      </sheetData>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workbookViewId="0">
      <selection activeCell="F18" sqref="F18"/>
    </sheetView>
  </sheetViews>
  <sheetFormatPr defaultColWidth="9" defaultRowHeight="14.25" outlineLevelCol="5"/>
  <cols>
    <col min="1" max="1" width="38.45" style="276" customWidth="1"/>
    <col min="2" max="2" width="6.45" style="276" customWidth="1"/>
    <col min="3" max="3" width="15.0916666666667" style="276" customWidth="1"/>
    <col min="4" max="4" width="29.0916666666667" style="276" customWidth="1"/>
    <col min="5" max="5" width="7.54166666666667" style="276" customWidth="1"/>
    <col min="6" max="6" width="14.9083333333333" style="276" customWidth="1"/>
    <col min="7" max="16384" width="9" style="276"/>
  </cols>
  <sheetData>
    <row r="1" ht="29.55" customHeight="1" spans="1:6">
      <c r="A1" s="277" t="s">
        <v>0</v>
      </c>
      <c r="B1" s="277"/>
      <c r="C1" s="277"/>
      <c r="D1" s="277"/>
      <c r="E1" s="277"/>
      <c r="F1" s="277"/>
    </row>
    <row r="2" s="274" customFormat="1" ht="20.95" customHeight="1" spans="1:6">
      <c r="A2" s="278"/>
      <c r="B2" s="278"/>
      <c r="C2" s="278"/>
      <c r="D2" s="278"/>
      <c r="E2" s="278"/>
      <c r="F2" s="279" t="s">
        <v>1</v>
      </c>
    </row>
    <row r="3" s="274" customFormat="1" ht="20.95" customHeight="1" spans="1:6">
      <c r="A3" s="280" t="s">
        <v>2</v>
      </c>
      <c r="B3" s="278"/>
      <c r="C3" s="281"/>
      <c r="D3" s="278"/>
      <c r="E3" s="278"/>
      <c r="F3" s="279" t="s">
        <v>3</v>
      </c>
    </row>
    <row r="4" s="275" customFormat="1" ht="18" customHeight="1" spans="1:6">
      <c r="A4" s="282" t="s">
        <v>4</v>
      </c>
      <c r="B4" s="283"/>
      <c r="C4" s="283"/>
      <c r="D4" s="283" t="s">
        <v>5</v>
      </c>
      <c r="E4" s="283"/>
      <c r="F4" s="283"/>
    </row>
    <row r="5" s="275" customFormat="1" ht="18" customHeight="1" spans="1:6">
      <c r="A5" s="284" t="s">
        <v>6</v>
      </c>
      <c r="B5" s="285" t="s">
        <v>7</v>
      </c>
      <c r="C5" s="285" t="s">
        <v>8</v>
      </c>
      <c r="D5" s="285" t="s">
        <v>9</v>
      </c>
      <c r="E5" s="285" t="s">
        <v>7</v>
      </c>
      <c r="F5" s="285" t="s">
        <v>8</v>
      </c>
    </row>
    <row r="6" s="275" customFormat="1" ht="18" customHeight="1" spans="1:6">
      <c r="A6" s="284" t="s">
        <v>10</v>
      </c>
      <c r="B6" s="285" t="s">
        <v>11</v>
      </c>
      <c r="C6" s="285" t="s">
        <v>12</v>
      </c>
      <c r="D6" s="285" t="s">
        <v>10</v>
      </c>
      <c r="E6" s="285" t="s">
        <v>11</v>
      </c>
      <c r="F6" s="285" t="s">
        <v>13</v>
      </c>
    </row>
    <row r="7" s="275" customFormat="1" ht="18" customHeight="1" spans="1:6">
      <c r="A7" s="286" t="s">
        <v>14</v>
      </c>
      <c r="B7" s="287" t="s">
        <v>12</v>
      </c>
      <c r="C7" s="288">
        <v>24623.6</v>
      </c>
      <c r="D7" s="289" t="s">
        <v>15</v>
      </c>
      <c r="E7" s="287">
        <v>31</v>
      </c>
      <c r="F7" s="288">
        <v>123.45</v>
      </c>
    </row>
    <row r="8" s="275" customFormat="1" ht="20.05" customHeight="1" spans="1:6">
      <c r="A8" s="286" t="s">
        <v>16</v>
      </c>
      <c r="B8" s="287" t="s">
        <v>13</v>
      </c>
      <c r="C8" s="288">
        <v>14.73</v>
      </c>
      <c r="D8" s="289" t="s">
        <v>17</v>
      </c>
      <c r="E8" s="287">
        <v>32</v>
      </c>
      <c r="F8" s="290"/>
    </row>
    <row r="9" s="275" customFormat="1" ht="18" customHeight="1" spans="1:6">
      <c r="A9" s="286" t="s">
        <v>18</v>
      </c>
      <c r="B9" s="287" t="s">
        <v>19</v>
      </c>
      <c r="C9" s="288"/>
      <c r="D9" s="289" t="s">
        <v>20</v>
      </c>
      <c r="E9" s="287">
        <v>33</v>
      </c>
      <c r="F9" s="290"/>
    </row>
    <row r="10" s="275" customFormat="1" ht="18" customHeight="1" spans="1:6">
      <c r="A10" s="286" t="s">
        <v>21</v>
      </c>
      <c r="B10" s="287" t="s">
        <v>22</v>
      </c>
      <c r="C10" s="288">
        <v>0</v>
      </c>
      <c r="D10" s="289" t="s">
        <v>23</v>
      </c>
      <c r="E10" s="287">
        <v>34</v>
      </c>
      <c r="F10" s="290"/>
    </row>
    <row r="11" s="275" customFormat="1" ht="18" customHeight="1" spans="1:6">
      <c r="A11" s="286" t="s">
        <v>24</v>
      </c>
      <c r="B11" s="287" t="s">
        <v>25</v>
      </c>
      <c r="C11" s="288">
        <v>0</v>
      </c>
      <c r="D11" s="289" t="s">
        <v>26</v>
      </c>
      <c r="E11" s="287">
        <v>35</v>
      </c>
      <c r="F11" s="290">
        <v>8568.39</v>
      </c>
    </row>
    <row r="12" s="275" customFormat="1" ht="18" customHeight="1" spans="1:6">
      <c r="A12" s="286" t="s">
        <v>27</v>
      </c>
      <c r="B12" s="287" t="s">
        <v>28</v>
      </c>
      <c r="C12" s="288">
        <v>0</v>
      </c>
      <c r="D12" s="289" t="s">
        <v>29</v>
      </c>
      <c r="E12" s="287">
        <v>36</v>
      </c>
      <c r="F12" s="290"/>
    </row>
    <row r="13" s="275" customFormat="1" ht="18" customHeight="1" spans="1:6">
      <c r="A13" s="286" t="s">
        <v>30</v>
      </c>
      <c r="B13" s="287" t="s">
        <v>31</v>
      </c>
      <c r="C13" s="288">
        <v>0</v>
      </c>
      <c r="D13" s="289" t="s">
        <v>32</v>
      </c>
      <c r="E13" s="287">
        <v>37</v>
      </c>
      <c r="F13" s="290">
        <v>2691.47</v>
      </c>
    </row>
    <row r="14" s="275" customFormat="1" ht="18" customHeight="1" spans="1:6">
      <c r="A14" s="291" t="s">
        <v>33</v>
      </c>
      <c r="B14" s="287" t="s">
        <v>34</v>
      </c>
      <c r="C14" s="288">
        <v>1359.24</v>
      </c>
      <c r="D14" s="289" t="s">
        <v>35</v>
      </c>
      <c r="E14" s="287">
        <v>38</v>
      </c>
      <c r="F14" s="290">
        <v>6930.8</v>
      </c>
    </row>
    <row r="15" s="275" customFormat="1" ht="18" customHeight="1" spans="1:6">
      <c r="A15" s="286" t="s">
        <v>11</v>
      </c>
      <c r="B15" s="287" t="s">
        <v>36</v>
      </c>
      <c r="C15" s="288"/>
      <c r="D15" s="289" t="s">
        <v>37</v>
      </c>
      <c r="E15" s="287">
        <v>39</v>
      </c>
      <c r="F15" s="290">
        <v>4360.79</v>
      </c>
    </row>
    <row r="16" s="275" customFormat="1" ht="18" customHeight="1" spans="1:6">
      <c r="A16" s="286" t="s">
        <v>11</v>
      </c>
      <c r="B16" s="287" t="s">
        <v>38</v>
      </c>
      <c r="C16" s="288"/>
      <c r="D16" s="289" t="s">
        <v>39</v>
      </c>
      <c r="E16" s="287">
        <v>40</v>
      </c>
      <c r="F16" s="290"/>
    </row>
    <row r="17" s="275" customFormat="1" ht="18" customHeight="1" spans="1:6">
      <c r="A17" s="286" t="s">
        <v>11</v>
      </c>
      <c r="B17" s="287" t="s">
        <v>40</v>
      </c>
      <c r="C17" s="288"/>
      <c r="D17" s="289" t="s">
        <v>41</v>
      </c>
      <c r="E17" s="287">
        <v>41</v>
      </c>
      <c r="F17" s="290">
        <v>1190.24</v>
      </c>
    </row>
    <row r="18" s="275" customFormat="1" ht="18" customHeight="1" spans="1:6">
      <c r="A18" s="286" t="s">
        <v>11</v>
      </c>
      <c r="B18" s="287" t="s">
        <v>42</v>
      </c>
      <c r="C18" s="288"/>
      <c r="D18" s="289" t="s">
        <v>43</v>
      </c>
      <c r="E18" s="287">
        <v>42</v>
      </c>
      <c r="F18" s="290">
        <v>2530.57</v>
      </c>
    </row>
    <row r="19" s="275" customFormat="1" ht="18" customHeight="1" spans="1:6">
      <c r="A19" s="286" t="s">
        <v>11</v>
      </c>
      <c r="B19" s="287" t="s">
        <v>44</v>
      </c>
      <c r="C19" s="288"/>
      <c r="D19" s="289" t="s">
        <v>45</v>
      </c>
      <c r="E19" s="287">
        <v>43</v>
      </c>
      <c r="F19" s="290"/>
    </row>
    <row r="20" s="275" customFormat="1" ht="18" customHeight="1" spans="1:6">
      <c r="A20" s="286" t="s">
        <v>11</v>
      </c>
      <c r="B20" s="287" t="s">
        <v>46</v>
      </c>
      <c r="C20" s="288"/>
      <c r="D20" s="289" t="s">
        <v>47</v>
      </c>
      <c r="E20" s="287">
        <v>44</v>
      </c>
      <c r="F20" s="290"/>
    </row>
    <row r="21" s="275" customFormat="1" ht="18" customHeight="1" spans="1:6">
      <c r="A21" s="286" t="s">
        <v>11</v>
      </c>
      <c r="B21" s="287" t="s">
        <v>48</v>
      </c>
      <c r="C21" s="288"/>
      <c r="D21" s="289" t="s">
        <v>49</v>
      </c>
      <c r="E21" s="287">
        <v>45</v>
      </c>
      <c r="F21" s="290"/>
    </row>
    <row r="22" s="275" customFormat="1" ht="18" customHeight="1" spans="1:6">
      <c r="A22" s="286" t="s">
        <v>11</v>
      </c>
      <c r="B22" s="287" t="s">
        <v>50</v>
      </c>
      <c r="C22" s="288"/>
      <c r="D22" s="289" t="s">
        <v>51</v>
      </c>
      <c r="E22" s="287">
        <v>46</v>
      </c>
      <c r="F22" s="290"/>
    </row>
    <row r="23" s="275" customFormat="1" ht="18" customHeight="1" spans="1:6">
      <c r="A23" s="286" t="s">
        <v>11</v>
      </c>
      <c r="B23" s="287" t="s">
        <v>52</v>
      </c>
      <c r="C23" s="288"/>
      <c r="D23" s="289" t="s">
        <v>53</v>
      </c>
      <c r="E23" s="287">
        <v>47</v>
      </c>
      <c r="F23" s="290"/>
    </row>
    <row r="24" s="275" customFormat="1" ht="18" customHeight="1" spans="1:6">
      <c r="A24" s="286" t="s">
        <v>11</v>
      </c>
      <c r="B24" s="287" t="s">
        <v>54</v>
      </c>
      <c r="C24" s="288"/>
      <c r="D24" s="289" t="s">
        <v>55</v>
      </c>
      <c r="E24" s="287">
        <v>48</v>
      </c>
      <c r="F24" s="290"/>
    </row>
    <row r="25" s="275" customFormat="1" ht="18" customHeight="1" spans="1:6">
      <c r="A25" s="286" t="s">
        <v>11</v>
      </c>
      <c r="B25" s="287" t="s">
        <v>56</v>
      </c>
      <c r="C25" s="288"/>
      <c r="D25" s="289" t="s">
        <v>57</v>
      </c>
      <c r="E25" s="287">
        <v>49</v>
      </c>
      <c r="F25" s="290"/>
    </row>
    <row r="26" s="275" customFormat="1" ht="18" customHeight="1" spans="1:6">
      <c r="A26" s="286" t="s">
        <v>11</v>
      </c>
      <c r="B26" s="287" t="s">
        <v>58</v>
      </c>
      <c r="C26" s="288"/>
      <c r="D26" s="289" t="s">
        <v>59</v>
      </c>
      <c r="E26" s="287">
        <v>50</v>
      </c>
      <c r="F26" s="290"/>
    </row>
    <row r="27" s="275" customFormat="1" ht="18" customHeight="1" spans="1:6">
      <c r="A27" s="286"/>
      <c r="B27" s="287" t="s">
        <v>60</v>
      </c>
      <c r="C27" s="288"/>
      <c r="D27" s="289" t="s">
        <v>61</v>
      </c>
      <c r="E27" s="287">
        <v>51</v>
      </c>
      <c r="F27" s="290"/>
    </row>
    <row r="28" s="275" customFormat="1" ht="18" customHeight="1" spans="1:6">
      <c r="A28" s="286" t="s">
        <v>11</v>
      </c>
      <c r="B28" s="287" t="s">
        <v>62</v>
      </c>
      <c r="C28" s="288"/>
      <c r="D28" s="289" t="s">
        <v>63</v>
      </c>
      <c r="E28" s="287">
        <v>52</v>
      </c>
      <c r="F28" s="290"/>
    </row>
    <row r="29" s="275" customFormat="1" ht="18" customHeight="1" spans="1:6">
      <c r="A29" s="286" t="s">
        <v>11</v>
      </c>
      <c r="B29" s="287" t="s">
        <v>64</v>
      </c>
      <c r="C29" s="288"/>
      <c r="D29" s="289" t="s">
        <v>65</v>
      </c>
      <c r="E29" s="287">
        <v>53</v>
      </c>
      <c r="F29" s="290">
        <v>456</v>
      </c>
    </row>
    <row r="30" s="275" customFormat="1" ht="18" customHeight="1" spans="1:6">
      <c r="A30" s="286" t="s">
        <v>11</v>
      </c>
      <c r="B30" s="287" t="s">
        <v>66</v>
      </c>
      <c r="C30" s="288"/>
      <c r="D30" s="155" t="s">
        <v>67</v>
      </c>
      <c r="E30" s="246">
        <v>54</v>
      </c>
      <c r="F30" s="239"/>
    </row>
    <row r="31" s="275" customFormat="1" ht="18" customHeight="1" spans="1:6">
      <c r="A31" s="286"/>
      <c r="B31" s="287" t="s">
        <v>68</v>
      </c>
      <c r="C31" s="288"/>
      <c r="D31" s="155" t="s">
        <v>69</v>
      </c>
      <c r="E31" s="246">
        <v>55</v>
      </c>
      <c r="F31" s="239"/>
    </row>
    <row r="32" s="275" customFormat="1" ht="18" customHeight="1" spans="1:6">
      <c r="A32" s="286"/>
      <c r="B32" s="287" t="s">
        <v>70</v>
      </c>
      <c r="C32" s="288"/>
      <c r="D32" s="155" t="s">
        <v>71</v>
      </c>
      <c r="E32" s="246">
        <v>56</v>
      </c>
      <c r="F32" s="239"/>
    </row>
    <row r="33" s="275" customFormat="1" ht="18" customHeight="1" spans="1:6">
      <c r="A33" s="284" t="s">
        <v>72</v>
      </c>
      <c r="B33" s="287" t="s">
        <v>73</v>
      </c>
      <c r="C33" s="288">
        <v>25997.57</v>
      </c>
      <c r="D33" s="244" t="s">
        <v>74</v>
      </c>
      <c r="E33" s="246">
        <v>57</v>
      </c>
      <c r="F33" s="239">
        <v>26851.71</v>
      </c>
    </row>
    <row r="34" s="275" customFormat="1" ht="18" customHeight="1" spans="1:6">
      <c r="A34" s="292" t="s">
        <v>75</v>
      </c>
      <c r="B34" s="293" t="s">
        <v>76</v>
      </c>
      <c r="C34" s="288">
        <v>0</v>
      </c>
      <c r="D34" s="178" t="s">
        <v>77</v>
      </c>
      <c r="E34" s="272">
        <v>58</v>
      </c>
      <c r="F34" s="239">
        <v>0</v>
      </c>
    </row>
    <row r="35" s="275" customFormat="1" ht="18" customHeight="1" spans="1:6">
      <c r="A35" s="294" t="s">
        <v>78</v>
      </c>
      <c r="B35" s="295" t="s">
        <v>79</v>
      </c>
      <c r="C35" s="288">
        <v>2763.14</v>
      </c>
      <c r="D35" s="296" t="s">
        <v>80</v>
      </c>
      <c r="E35" s="295">
        <v>59</v>
      </c>
      <c r="F35" s="290">
        <v>1909</v>
      </c>
    </row>
    <row r="36" s="275" customFormat="1" ht="18" customHeight="1" spans="1:6">
      <c r="A36" s="297" t="s">
        <v>81</v>
      </c>
      <c r="B36" s="295" t="s">
        <v>82</v>
      </c>
      <c r="C36" s="288">
        <v>28760.71</v>
      </c>
      <c r="D36" s="298" t="s">
        <v>81</v>
      </c>
      <c r="E36" s="295">
        <v>60</v>
      </c>
      <c r="F36" s="290">
        <v>28760.71</v>
      </c>
    </row>
    <row r="37" ht="22.05" customHeight="1" spans="1:6">
      <c r="A37" s="299" t="s">
        <v>83</v>
      </c>
      <c r="B37" s="299"/>
      <c r="C37" s="299"/>
      <c r="D37" s="299"/>
      <c r="E37" s="299"/>
      <c r="F37" s="299"/>
    </row>
    <row r="38" ht="22.05" customHeight="1" spans="1:6">
      <c r="A38" s="299" t="s">
        <v>84</v>
      </c>
      <c r="B38" s="299"/>
      <c r="C38" s="299"/>
      <c r="D38" s="299"/>
      <c r="E38" s="299"/>
      <c r="F38" s="299"/>
    </row>
    <row r="39" ht="26.2" customHeight="1" spans="6:6">
      <c r="F39" s="300"/>
    </row>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H31"/>
  <sheetViews>
    <sheetView tabSelected="1" workbookViewId="0">
      <selection activeCell="D7" sqref="D7"/>
    </sheetView>
  </sheetViews>
  <sheetFormatPr defaultColWidth="9" defaultRowHeight="14.25" customHeight="1" outlineLevelCol="7"/>
  <cols>
    <col min="1" max="1" width="33.8166666666667" customWidth="1"/>
    <col min="2" max="2" width="10.5416666666667" customWidth="1"/>
    <col min="3" max="5" width="19.45" customWidth="1"/>
    <col min="6" max="7" width="9" style="102"/>
    <col min="8" max="8" width="18.8166666666667" style="102" customWidth="1"/>
    <col min="9" max="16384" width="9" style="102"/>
  </cols>
  <sheetData>
    <row r="1" ht="26.2" customHeight="1" spans="1:5">
      <c r="A1" s="103" t="s">
        <v>447</v>
      </c>
      <c r="B1" s="103"/>
      <c r="C1" s="103"/>
      <c r="D1" s="103"/>
      <c r="E1" s="103"/>
    </row>
    <row r="2" ht="18.95" customHeight="1" spans="1:5">
      <c r="A2" s="104"/>
      <c r="B2" s="104"/>
      <c r="C2" s="104"/>
      <c r="D2" s="104"/>
      <c r="E2" s="105" t="s">
        <v>448</v>
      </c>
    </row>
    <row r="3" ht="18.95" customHeight="1" spans="1:5">
      <c r="A3" s="106" t="s">
        <v>2</v>
      </c>
      <c r="B3" s="104"/>
      <c r="C3" s="104"/>
      <c r="D3" s="104"/>
      <c r="E3" s="105" t="s">
        <v>222</v>
      </c>
    </row>
    <row r="4" s="100" customFormat="1" ht="18.95" customHeight="1" spans="1:5">
      <c r="A4" s="107" t="s">
        <v>449</v>
      </c>
      <c r="B4" s="107" t="s">
        <v>7</v>
      </c>
      <c r="C4" s="107" t="s">
        <v>450</v>
      </c>
      <c r="D4" s="107" t="s">
        <v>451</v>
      </c>
      <c r="E4" s="107" t="s">
        <v>452</v>
      </c>
    </row>
    <row r="5" s="101" customFormat="1" ht="18.95" customHeight="1" spans="1:5">
      <c r="A5" s="107" t="s">
        <v>453</v>
      </c>
      <c r="B5" s="107" t="s">
        <v>11</v>
      </c>
      <c r="C5" s="107" t="s">
        <v>12</v>
      </c>
      <c r="D5" s="107">
        <v>2</v>
      </c>
      <c r="E5" s="107">
        <v>3</v>
      </c>
    </row>
    <row r="6" s="101" customFormat="1" ht="18.95" customHeight="1" spans="1:5">
      <c r="A6" s="108" t="s">
        <v>454</v>
      </c>
      <c r="B6" s="107">
        <v>1</v>
      </c>
      <c r="C6" s="107" t="s">
        <v>455</v>
      </c>
      <c r="D6" s="107" t="s">
        <v>455</v>
      </c>
      <c r="E6" s="107" t="s">
        <v>455</v>
      </c>
    </row>
    <row r="7" s="101" customFormat="1" ht="26.2" customHeight="1" spans="1:5">
      <c r="A7" s="110" t="s">
        <v>456</v>
      </c>
      <c r="B7" s="107">
        <v>2</v>
      </c>
      <c r="C7" s="109"/>
      <c r="D7" s="113">
        <v>6.43</v>
      </c>
      <c r="E7" s="109">
        <v>6.43</v>
      </c>
    </row>
    <row r="8" s="101" customFormat="1" ht="26.2" customHeight="1" spans="1:5">
      <c r="A8" s="110" t="s">
        <v>457</v>
      </c>
      <c r="B8" s="107">
        <v>3</v>
      </c>
      <c r="C8" s="109"/>
      <c r="D8" s="114">
        <v>0</v>
      </c>
      <c r="E8" s="109">
        <v>0</v>
      </c>
    </row>
    <row r="9" s="101" customFormat="1" ht="26.2" customHeight="1" spans="1:5">
      <c r="A9" s="110" t="s">
        <v>458</v>
      </c>
      <c r="B9" s="107">
        <v>4</v>
      </c>
      <c r="C9" s="109"/>
      <c r="D9" s="114">
        <v>6.43</v>
      </c>
      <c r="E9" s="109">
        <v>6.43</v>
      </c>
    </row>
    <row r="10" s="101" customFormat="1" ht="26.2" customHeight="1" spans="1:5">
      <c r="A10" s="110" t="s">
        <v>459</v>
      </c>
      <c r="B10" s="107">
        <v>5</v>
      </c>
      <c r="C10" s="109"/>
      <c r="D10" s="114">
        <v>0</v>
      </c>
      <c r="E10" s="109">
        <v>0</v>
      </c>
    </row>
    <row r="11" s="101" customFormat="1" ht="26.2" customHeight="1" spans="1:5">
      <c r="A11" s="110" t="s">
        <v>460</v>
      </c>
      <c r="B11" s="107">
        <v>6</v>
      </c>
      <c r="C11" s="109"/>
      <c r="D11" s="114">
        <v>6.43</v>
      </c>
      <c r="E11" s="109">
        <v>6.43</v>
      </c>
    </row>
    <row r="12" s="101" customFormat="1" ht="26.2" customHeight="1" spans="1:5">
      <c r="A12" s="110" t="s">
        <v>461</v>
      </c>
      <c r="B12" s="107">
        <v>7</v>
      </c>
      <c r="C12" s="109"/>
      <c r="D12" s="114"/>
      <c r="E12" s="115">
        <v>0</v>
      </c>
    </row>
    <row r="13" s="101" customFormat="1" ht="15" spans="1:5">
      <c r="A13" s="110" t="s">
        <v>462</v>
      </c>
      <c r="B13" s="107">
        <v>8</v>
      </c>
      <c r="C13" s="115">
        <v>0</v>
      </c>
      <c r="D13" s="115">
        <v>0</v>
      </c>
      <c r="E13" s="115">
        <v>0</v>
      </c>
    </row>
    <row r="14" s="101" customFormat="1" ht="15" spans="1:5">
      <c r="A14" s="110" t="s">
        <v>463</v>
      </c>
      <c r="B14" s="107">
        <v>9</v>
      </c>
      <c r="C14" s="115">
        <v>0</v>
      </c>
      <c r="D14" s="115">
        <v>0</v>
      </c>
      <c r="E14" s="115">
        <v>0</v>
      </c>
    </row>
    <row r="15" s="101" customFormat="1" ht="15" spans="1:5">
      <c r="A15" s="110" t="s">
        <v>464</v>
      </c>
      <c r="B15" s="107">
        <v>10</v>
      </c>
      <c r="C15" s="115">
        <v>0</v>
      </c>
      <c r="D15" s="115">
        <v>0</v>
      </c>
      <c r="E15" s="115">
        <v>0</v>
      </c>
    </row>
    <row r="16" s="101" customFormat="1" ht="15" spans="1:5">
      <c r="A16" s="110" t="s">
        <v>465</v>
      </c>
      <c r="B16" s="107">
        <v>11</v>
      </c>
      <c r="C16" s="115">
        <v>0</v>
      </c>
      <c r="D16" s="115">
        <v>0</v>
      </c>
      <c r="E16" s="115">
        <v>0</v>
      </c>
    </row>
    <row r="17" s="101" customFormat="1" ht="15" spans="1:5">
      <c r="A17" s="110" t="s">
        <v>466</v>
      </c>
      <c r="B17" s="107">
        <v>12</v>
      </c>
      <c r="C17" s="115">
        <v>0</v>
      </c>
      <c r="D17" s="115">
        <v>0</v>
      </c>
      <c r="E17" s="115">
        <v>0</v>
      </c>
    </row>
    <row r="18" s="101" customFormat="1" ht="15" spans="1:5">
      <c r="A18" s="110" t="s">
        <v>467</v>
      </c>
      <c r="B18" s="107">
        <v>13</v>
      </c>
      <c r="C18" s="115">
        <v>0</v>
      </c>
      <c r="D18" s="115">
        <v>0</v>
      </c>
      <c r="E18" s="115">
        <v>0</v>
      </c>
    </row>
    <row r="19" s="101" customFormat="1" ht="15" spans="1:5">
      <c r="A19" s="110" t="s">
        <v>468</v>
      </c>
      <c r="B19" s="107">
        <v>14</v>
      </c>
      <c r="C19" s="115">
        <v>0</v>
      </c>
      <c r="D19" s="115">
        <v>0</v>
      </c>
      <c r="E19" s="115">
        <v>0</v>
      </c>
    </row>
    <row r="20" s="101" customFormat="1" ht="15" spans="1:5">
      <c r="A20" s="110" t="s">
        <v>469</v>
      </c>
      <c r="B20" s="107">
        <v>15</v>
      </c>
      <c r="C20" s="115">
        <v>0</v>
      </c>
      <c r="D20" s="115">
        <v>0</v>
      </c>
      <c r="E20" s="115">
        <v>0</v>
      </c>
    </row>
    <row r="21" s="101" customFormat="1" ht="15" spans="1:5">
      <c r="A21" s="110" t="s">
        <v>470</v>
      </c>
      <c r="B21" s="107">
        <v>16</v>
      </c>
      <c r="C21" s="115">
        <v>0</v>
      </c>
      <c r="D21" s="115">
        <v>0</v>
      </c>
      <c r="E21" s="115">
        <v>0</v>
      </c>
    </row>
    <row r="22" s="101" customFormat="1" ht="15" spans="1:5">
      <c r="A22" s="110" t="s">
        <v>471</v>
      </c>
      <c r="B22" s="107">
        <v>17</v>
      </c>
      <c r="C22" s="115">
        <v>0</v>
      </c>
      <c r="D22" s="115">
        <v>0</v>
      </c>
      <c r="E22" s="115">
        <v>0</v>
      </c>
    </row>
    <row r="23" s="101" customFormat="1" ht="15" spans="1:8">
      <c r="A23" s="110" t="s">
        <v>472</v>
      </c>
      <c r="B23" s="107">
        <v>18</v>
      </c>
      <c r="C23" s="115">
        <v>0</v>
      </c>
      <c r="D23" s="115">
        <v>0</v>
      </c>
      <c r="E23" s="115">
        <v>0</v>
      </c>
      <c r="H23" s="116"/>
    </row>
    <row r="24" s="101" customFormat="1" ht="15" spans="1:5">
      <c r="A24" s="110" t="s">
        <v>473</v>
      </c>
      <c r="B24" s="107">
        <v>19</v>
      </c>
      <c r="C24" s="115">
        <v>0</v>
      </c>
      <c r="D24" s="115">
        <v>0</v>
      </c>
      <c r="E24" s="115">
        <v>0</v>
      </c>
    </row>
    <row r="25" s="101" customFormat="1" ht="15" spans="1:5">
      <c r="A25" s="110" t="s">
        <v>474</v>
      </c>
      <c r="B25" s="107">
        <v>20</v>
      </c>
      <c r="C25" s="115">
        <v>0</v>
      </c>
      <c r="D25" s="115">
        <v>0</v>
      </c>
      <c r="E25" s="115">
        <v>0</v>
      </c>
    </row>
    <row r="26" s="101" customFormat="1" ht="15" spans="1:5">
      <c r="A26" s="110" t="s">
        <v>475</v>
      </c>
      <c r="B26" s="107">
        <v>21</v>
      </c>
      <c r="C26" s="115">
        <v>0</v>
      </c>
      <c r="D26" s="115">
        <v>0</v>
      </c>
      <c r="E26" s="115">
        <v>0</v>
      </c>
    </row>
    <row r="27" ht="18.95" customHeight="1" spans="1:5">
      <c r="A27" s="108" t="s">
        <v>476</v>
      </c>
      <c r="B27" s="107">
        <v>22</v>
      </c>
      <c r="C27" s="115">
        <v>0</v>
      </c>
      <c r="D27" s="115">
        <v>0</v>
      </c>
      <c r="E27" s="115">
        <v>0</v>
      </c>
    </row>
    <row r="28" ht="18.95" customHeight="1" spans="1:5">
      <c r="A28" s="110" t="s">
        <v>477</v>
      </c>
      <c r="B28" s="107">
        <v>23</v>
      </c>
      <c r="C28" s="115">
        <v>0</v>
      </c>
      <c r="D28" s="115">
        <v>0</v>
      </c>
      <c r="E28" s="115">
        <v>0</v>
      </c>
    </row>
    <row r="29" ht="18.95" customHeight="1" spans="1:5">
      <c r="A29" s="110" t="s">
        <v>478</v>
      </c>
      <c r="B29" s="107">
        <v>24</v>
      </c>
      <c r="C29" s="115">
        <v>0</v>
      </c>
      <c r="D29" s="115">
        <v>0</v>
      </c>
      <c r="E29" s="117">
        <v>0</v>
      </c>
    </row>
    <row r="30" ht="41.25" customHeight="1" spans="1:5">
      <c r="A30" s="111" t="s">
        <v>479</v>
      </c>
      <c r="B30" s="111" t="s">
        <v>11</v>
      </c>
      <c r="C30" s="111" t="s">
        <v>11</v>
      </c>
      <c r="D30" s="111"/>
      <c r="E30" s="111"/>
    </row>
    <row r="31" ht="27.8" customHeight="1" spans="1:5">
      <c r="A31" s="118" t="s">
        <v>480</v>
      </c>
      <c r="B31" s="118" t="s">
        <v>11</v>
      </c>
      <c r="C31" s="118" t="s">
        <v>11</v>
      </c>
      <c r="D31" s="118"/>
      <c r="E31" s="118"/>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7"/>
  <sheetViews>
    <sheetView workbookViewId="0">
      <selection activeCell="E2" sqref="E2"/>
    </sheetView>
  </sheetViews>
  <sheetFormatPr defaultColWidth="9" defaultRowHeight="14.25" customHeight="1" outlineLevelCol="4"/>
  <cols>
    <col min="1" max="1" width="33.8166666666667" customWidth="1"/>
    <col min="2" max="2" width="10.5416666666667" customWidth="1"/>
    <col min="3" max="5" width="19.45" customWidth="1"/>
    <col min="6" max="7" width="9" style="102"/>
    <col min="8" max="8" width="18.8166666666667" style="102" customWidth="1"/>
    <col min="9" max="16384" width="9" style="102"/>
  </cols>
  <sheetData>
    <row r="1" ht="26.2" customHeight="1" spans="1:5">
      <c r="A1" s="103" t="s">
        <v>481</v>
      </c>
      <c r="B1" s="103"/>
      <c r="C1" s="103"/>
      <c r="D1" s="103"/>
      <c r="E1" s="103"/>
    </row>
    <row r="2" ht="18.95" customHeight="1" spans="1:5">
      <c r="A2" s="104"/>
      <c r="B2" s="104"/>
      <c r="C2" s="104"/>
      <c r="D2" s="104"/>
      <c r="E2" s="105" t="s">
        <v>482</v>
      </c>
    </row>
    <row r="3" ht="18.95" customHeight="1" spans="1:5">
      <c r="A3" s="106" t="s">
        <v>2</v>
      </c>
      <c r="B3" s="104"/>
      <c r="C3" s="104"/>
      <c r="D3" s="104"/>
      <c r="E3" s="105" t="s">
        <v>222</v>
      </c>
    </row>
    <row r="4" s="100" customFormat="1" ht="18.95" customHeight="1" spans="1:5">
      <c r="A4" s="107" t="s">
        <v>449</v>
      </c>
      <c r="B4" s="107" t="s">
        <v>7</v>
      </c>
      <c r="C4" s="107" t="s">
        <v>450</v>
      </c>
      <c r="D4" s="107" t="s">
        <v>451</v>
      </c>
      <c r="E4" s="107" t="s">
        <v>452</v>
      </c>
    </row>
    <row r="5" s="101" customFormat="1" ht="18.95" customHeight="1" spans="1:5">
      <c r="A5" s="107" t="s">
        <v>453</v>
      </c>
      <c r="B5" s="107"/>
      <c r="C5" s="107" t="s">
        <v>12</v>
      </c>
      <c r="D5" s="107">
        <v>2</v>
      </c>
      <c r="E5" s="107">
        <v>3</v>
      </c>
    </row>
    <row r="6" s="101" customFormat="1" ht="18.95" customHeight="1" spans="1:5">
      <c r="A6" s="108" t="s">
        <v>483</v>
      </c>
      <c r="B6" s="107">
        <v>1</v>
      </c>
      <c r="C6" s="109" t="s">
        <v>455</v>
      </c>
      <c r="D6" s="109" t="s">
        <v>455</v>
      </c>
      <c r="E6" s="109" t="s">
        <v>455</v>
      </c>
    </row>
    <row r="7" s="101" customFormat="1" ht="26.2" customHeight="1" spans="1:5">
      <c r="A7" s="110" t="s">
        <v>456</v>
      </c>
      <c r="B7" s="107">
        <v>2</v>
      </c>
      <c r="C7" s="109"/>
      <c r="D7" s="109">
        <v>6.43</v>
      </c>
      <c r="E7" s="109">
        <v>6.43</v>
      </c>
    </row>
    <row r="8" s="101" customFormat="1" ht="26.2" customHeight="1" spans="1:5">
      <c r="A8" s="110" t="s">
        <v>457</v>
      </c>
      <c r="B8" s="107">
        <v>3</v>
      </c>
      <c r="C8" s="109"/>
      <c r="D8" s="109"/>
      <c r="E8" s="109">
        <v>0</v>
      </c>
    </row>
    <row r="9" s="101" customFormat="1" ht="26.2" customHeight="1" spans="1:5">
      <c r="A9" s="110" t="s">
        <v>458</v>
      </c>
      <c r="B9" s="107">
        <v>4</v>
      </c>
      <c r="C9" s="109"/>
      <c r="D9" s="109">
        <v>6.43</v>
      </c>
      <c r="E9" s="109">
        <v>6.43</v>
      </c>
    </row>
    <row r="10" s="101" customFormat="1" ht="26.2" customHeight="1" spans="1:5">
      <c r="A10" s="110" t="s">
        <v>459</v>
      </c>
      <c r="B10" s="107">
        <v>5</v>
      </c>
      <c r="C10" s="109"/>
      <c r="D10" s="109"/>
      <c r="E10" s="109">
        <v>0</v>
      </c>
    </row>
    <row r="11" s="101" customFormat="1" ht="26.2" customHeight="1" spans="1:5">
      <c r="A11" s="110" t="s">
        <v>460</v>
      </c>
      <c r="B11" s="107">
        <v>6</v>
      </c>
      <c r="C11" s="109"/>
      <c r="D11" s="109">
        <v>6.43</v>
      </c>
      <c r="E11" s="109">
        <v>6.43</v>
      </c>
    </row>
    <row r="12" s="101" customFormat="1" ht="26.2" customHeight="1" spans="1:5">
      <c r="A12" s="110" t="s">
        <v>461</v>
      </c>
      <c r="B12" s="107">
        <v>7</v>
      </c>
      <c r="C12" s="109"/>
      <c r="D12" s="109"/>
      <c r="E12" s="109">
        <v>0</v>
      </c>
    </row>
    <row r="13" s="101" customFormat="1" ht="15" spans="1:5">
      <c r="A13" s="110" t="s">
        <v>462</v>
      </c>
      <c r="B13" s="107">
        <v>8</v>
      </c>
      <c r="C13" s="109" t="s">
        <v>455</v>
      </c>
      <c r="D13" s="109" t="s">
        <v>455</v>
      </c>
      <c r="E13" s="109"/>
    </row>
    <row r="14" s="101" customFormat="1" ht="15" spans="1:5">
      <c r="A14" s="110" t="s">
        <v>463</v>
      </c>
      <c r="B14" s="107">
        <v>9</v>
      </c>
      <c r="C14" s="109" t="s">
        <v>455</v>
      </c>
      <c r="D14" s="109" t="s">
        <v>455</v>
      </c>
      <c r="E14" s="109"/>
    </row>
    <row r="15" s="101" customFormat="1" ht="15" spans="1:5">
      <c r="A15" s="110" t="s">
        <v>464</v>
      </c>
      <c r="B15" s="107">
        <v>10</v>
      </c>
      <c r="C15" s="109" t="s">
        <v>455</v>
      </c>
      <c r="D15" s="109" t="s">
        <v>455</v>
      </c>
      <c r="E15" s="109"/>
    </row>
    <row r="16" ht="41.25" customHeight="1" spans="1:5">
      <c r="A16" s="111" t="s">
        <v>484</v>
      </c>
      <c r="B16" s="111"/>
      <c r="C16" s="111"/>
      <c r="D16" s="111"/>
      <c r="E16" s="111"/>
    </row>
    <row r="17" customHeight="1" spans="1:5">
      <c r="A17" s="112"/>
      <c r="B17" s="112"/>
      <c r="C17" s="112"/>
      <c r="D17" s="112"/>
      <c r="E17" s="112"/>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8"/>
  <sheetViews>
    <sheetView workbookViewId="0">
      <selection activeCell="F20" sqref="F20"/>
    </sheetView>
  </sheetViews>
  <sheetFormatPr defaultColWidth="8.18333333333333" defaultRowHeight="14.25"/>
  <cols>
    <col min="1" max="1" width="5.725" style="67" customWidth="1"/>
    <col min="2" max="2" width="4.63333333333333" style="67" customWidth="1"/>
    <col min="3" max="3" width="14.6333333333333" style="67" customWidth="1"/>
    <col min="4" max="4" width="12.725" style="67" customWidth="1"/>
    <col min="5" max="5" width="14.3666666666667" style="67" customWidth="1"/>
    <col min="6" max="6" width="12.3666666666667" style="67" customWidth="1"/>
    <col min="7" max="7" width="11.2666666666667" style="67" customWidth="1"/>
    <col min="8" max="11" width="6.09166666666667" style="67" customWidth="1"/>
    <col min="12" max="12" width="7.725" style="67" customWidth="1"/>
    <col min="13" max="13" width="7.18333333333333" style="67" customWidth="1"/>
    <col min="14" max="14" width="12.725" style="68" customWidth="1"/>
    <col min="15" max="15" width="13.1833333333333" style="67" customWidth="1"/>
    <col min="16" max="16" width="8.26666666666667" style="67" customWidth="1"/>
    <col min="17" max="17" width="8.18333333333333" style="67"/>
    <col min="18" max="20" width="6.725" style="67" customWidth="1"/>
    <col min="21" max="21" width="6.09166666666667" style="67" customWidth="1"/>
    <col min="22" max="16384" width="8.18333333333333" style="67"/>
  </cols>
  <sheetData>
    <row r="1" s="64" customFormat="1" ht="36" customHeight="1" spans="1:21">
      <c r="A1" s="69" t="s">
        <v>485</v>
      </c>
      <c r="B1" s="69"/>
      <c r="C1" s="69"/>
      <c r="D1" s="69"/>
      <c r="E1" s="69"/>
      <c r="F1" s="69"/>
      <c r="G1" s="69"/>
      <c r="H1" s="69"/>
      <c r="I1" s="69"/>
      <c r="J1" s="69"/>
      <c r="K1" s="69"/>
      <c r="L1" s="69"/>
      <c r="M1" s="69"/>
      <c r="N1" s="85"/>
      <c r="O1" s="69"/>
      <c r="P1" s="69"/>
      <c r="Q1" s="69"/>
      <c r="R1" s="69"/>
      <c r="S1" s="69"/>
      <c r="T1" s="69"/>
      <c r="U1" s="69"/>
    </row>
    <row r="2" s="64" customFormat="1" ht="18" customHeight="1" spans="1:21">
      <c r="A2" s="70"/>
      <c r="B2" s="70"/>
      <c r="C2" s="70"/>
      <c r="D2" s="70"/>
      <c r="E2" s="70"/>
      <c r="F2" s="70"/>
      <c r="G2" s="70"/>
      <c r="H2" s="70"/>
      <c r="I2" s="70"/>
      <c r="J2" s="70"/>
      <c r="K2" s="70"/>
      <c r="L2" s="70"/>
      <c r="M2" s="70"/>
      <c r="N2" s="86"/>
      <c r="U2" s="94" t="s">
        <v>486</v>
      </c>
    </row>
    <row r="3" s="64" customFormat="1" ht="18" customHeight="1" spans="1:21">
      <c r="A3" s="71" t="s">
        <v>487</v>
      </c>
      <c r="B3" s="70"/>
      <c r="C3" s="70"/>
      <c r="D3" s="70"/>
      <c r="E3" s="72"/>
      <c r="F3" s="72"/>
      <c r="G3" s="70"/>
      <c r="H3" s="70"/>
      <c r="I3" s="70"/>
      <c r="J3" s="70"/>
      <c r="K3" s="70"/>
      <c r="L3" s="70"/>
      <c r="M3" s="70"/>
      <c r="N3" s="86"/>
      <c r="U3" s="94" t="s">
        <v>3</v>
      </c>
    </row>
    <row r="4" s="64" customFormat="1" ht="24.05" customHeight="1" spans="1:21">
      <c r="A4" s="73" t="s">
        <v>6</v>
      </c>
      <c r="B4" s="73" t="s">
        <v>7</v>
      </c>
      <c r="C4" s="74" t="s">
        <v>488</v>
      </c>
      <c r="D4" s="75" t="s">
        <v>489</v>
      </c>
      <c r="E4" s="73" t="s">
        <v>490</v>
      </c>
      <c r="F4" s="76" t="s">
        <v>491</v>
      </c>
      <c r="G4" s="77"/>
      <c r="H4" s="77"/>
      <c r="I4" s="77"/>
      <c r="J4" s="77"/>
      <c r="K4" s="77"/>
      <c r="L4" s="77"/>
      <c r="M4" s="77"/>
      <c r="N4" s="87"/>
      <c r="O4" s="88"/>
      <c r="P4" s="89" t="s">
        <v>492</v>
      </c>
      <c r="Q4" s="73" t="s">
        <v>493</v>
      </c>
      <c r="R4" s="74" t="s">
        <v>494</v>
      </c>
      <c r="S4" s="95"/>
      <c r="T4" s="96" t="s">
        <v>495</v>
      </c>
      <c r="U4" s="95"/>
    </row>
    <row r="5" s="64" customFormat="1" ht="36" customHeight="1" spans="1:21">
      <c r="A5" s="73"/>
      <c r="B5" s="73"/>
      <c r="C5" s="78"/>
      <c r="D5" s="75"/>
      <c r="E5" s="73"/>
      <c r="F5" s="79" t="s">
        <v>95</v>
      </c>
      <c r="G5" s="79"/>
      <c r="H5" s="79" t="s">
        <v>496</v>
      </c>
      <c r="I5" s="79"/>
      <c r="J5" s="90" t="s">
        <v>497</v>
      </c>
      <c r="K5" s="91"/>
      <c r="L5" s="92" t="s">
        <v>498</v>
      </c>
      <c r="M5" s="92"/>
      <c r="N5" s="93" t="s">
        <v>499</v>
      </c>
      <c r="O5" s="93"/>
      <c r="P5" s="89"/>
      <c r="Q5" s="73"/>
      <c r="R5" s="80"/>
      <c r="S5" s="97"/>
      <c r="T5" s="98"/>
      <c r="U5" s="97"/>
    </row>
    <row r="6" s="64" customFormat="1" ht="24.05" customHeight="1" spans="1:21">
      <c r="A6" s="73"/>
      <c r="B6" s="73"/>
      <c r="C6" s="80"/>
      <c r="D6" s="75"/>
      <c r="E6" s="73"/>
      <c r="F6" s="79" t="s">
        <v>500</v>
      </c>
      <c r="G6" s="81" t="s">
        <v>501</v>
      </c>
      <c r="H6" s="79" t="s">
        <v>500</v>
      </c>
      <c r="I6" s="81" t="s">
        <v>501</v>
      </c>
      <c r="J6" s="79" t="s">
        <v>500</v>
      </c>
      <c r="K6" s="81" t="s">
        <v>501</v>
      </c>
      <c r="L6" s="79" t="s">
        <v>500</v>
      </c>
      <c r="M6" s="81" t="s">
        <v>501</v>
      </c>
      <c r="N6" s="79" t="s">
        <v>500</v>
      </c>
      <c r="O6" s="81" t="s">
        <v>501</v>
      </c>
      <c r="P6" s="89"/>
      <c r="Q6" s="73"/>
      <c r="R6" s="79" t="s">
        <v>500</v>
      </c>
      <c r="S6" s="99" t="s">
        <v>501</v>
      </c>
      <c r="T6" s="79" t="s">
        <v>500</v>
      </c>
      <c r="U6" s="81" t="s">
        <v>501</v>
      </c>
    </row>
    <row r="7" s="65" customFormat="1" ht="24.05" customHeight="1" spans="1:21">
      <c r="A7" s="73" t="s">
        <v>10</v>
      </c>
      <c r="B7" s="73"/>
      <c r="C7" s="73">
        <v>1</v>
      </c>
      <c r="D7" s="81" t="s">
        <v>13</v>
      </c>
      <c r="E7" s="73">
        <v>3</v>
      </c>
      <c r="F7" s="73">
        <v>4</v>
      </c>
      <c r="G7" s="81" t="s">
        <v>25</v>
      </c>
      <c r="H7" s="73">
        <v>6</v>
      </c>
      <c r="I7" s="73">
        <v>7</v>
      </c>
      <c r="J7" s="81" t="s">
        <v>34</v>
      </c>
      <c r="K7" s="73">
        <v>9</v>
      </c>
      <c r="L7" s="73">
        <v>10</v>
      </c>
      <c r="M7" s="81" t="s">
        <v>40</v>
      </c>
      <c r="N7" s="73">
        <v>12</v>
      </c>
      <c r="O7" s="73">
        <v>13</v>
      </c>
      <c r="P7" s="81" t="s">
        <v>46</v>
      </c>
      <c r="Q7" s="73">
        <v>15</v>
      </c>
      <c r="R7" s="73">
        <v>16</v>
      </c>
      <c r="S7" s="81" t="s">
        <v>52</v>
      </c>
      <c r="T7" s="73">
        <v>18</v>
      </c>
      <c r="U7" s="73">
        <v>19</v>
      </c>
    </row>
    <row r="8" s="66" customFormat="1" ht="24.05" customHeight="1" spans="1:21">
      <c r="A8" s="82" t="s">
        <v>100</v>
      </c>
      <c r="B8" s="73">
        <v>1</v>
      </c>
      <c r="C8" s="83">
        <f>E8+G8+P8+Q8+S8+U8</f>
        <v>2037.32</v>
      </c>
      <c r="D8" s="83">
        <f>E8+F8+P8+Q8+R8+T8</f>
        <v>2086.67</v>
      </c>
      <c r="E8" s="83">
        <v>1937.63</v>
      </c>
      <c r="F8" s="83">
        <v>149.04</v>
      </c>
      <c r="G8" s="83">
        <v>99.69</v>
      </c>
      <c r="H8" s="83">
        <v>0</v>
      </c>
      <c r="I8" s="83">
        <v>0</v>
      </c>
      <c r="J8" s="83">
        <v>0</v>
      </c>
      <c r="K8" s="83">
        <v>0</v>
      </c>
      <c r="L8" s="83">
        <v>0</v>
      </c>
      <c r="M8" s="83">
        <v>0</v>
      </c>
      <c r="N8" s="83">
        <f>F8-H8-J8-L8</f>
        <v>149.04</v>
      </c>
      <c r="O8" s="83">
        <f>G8-I8-K8-M8</f>
        <v>99.69</v>
      </c>
      <c r="P8" s="83">
        <v>0</v>
      </c>
      <c r="Q8" s="83">
        <v>0</v>
      </c>
      <c r="R8" s="83">
        <v>0</v>
      </c>
      <c r="S8" s="83">
        <v>0</v>
      </c>
      <c r="T8" s="83">
        <v>0</v>
      </c>
      <c r="U8" s="83">
        <v>0</v>
      </c>
    </row>
    <row r="9" s="64" customFormat="1" ht="49.05" customHeight="1" spans="1:21">
      <c r="A9" s="84" t="s">
        <v>502</v>
      </c>
      <c r="B9" s="84"/>
      <c r="C9" s="84"/>
      <c r="D9" s="84"/>
      <c r="E9" s="84"/>
      <c r="F9" s="84"/>
      <c r="G9" s="84"/>
      <c r="H9" s="84"/>
      <c r="I9" s="84"/>
      <c r="J9" s="84"/>
      <c r="K9" s="84"/>
      <c r="L9" s="84"/>
      <c r="M9" s="84"/>
      <c r="N9" s="84"/>
      <c r="O9" s="84"/>
      <c r="P9" s="84"/>
      <c r="Q9" s="84"/>
      <c r="R9" s="84"/>
      <c r="S9" s="84"/>
      <c r="T9" s="84"/>
      <c r="U9" s="84"/>
    </row>
    <row r="10" ht="26.2" customHeight="1"/>
    <row r="11" ht="26.2" customHeight="1"/>
    <row r="12" ht="26.2" customHeight="1"/>
    <row r="13" ht="26.2" customHeight="1"/>
    <row r="14" ht="26.2" customHeight="1"/>
    <row r="15" ht="26.2" customHeight="1"/>
    <row r="16" ht="26.2" customHeight="1"/>
    <row r="17" ht="26.2" customHeight="1"/>
    <row r="18" ht="26.2" customHeight="1"/>
    <row r="19" ht="26.2" customHeight="1"/>
    <row r="20" ht="26.2" customHeight="1"/>
    <row r="21" ht="26.2" customHeight="1"/>
    <row r="22" ht="26.2" customHeight="1"/>
    <row r="23" ht="26.2" customHeight="1"/>
    <row r="24" ht="26.2" customHeight="1"/>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19.9" customHeight="1"/>
    <row r="146" ht="19.9" customHeight="1"/>
    <row r="147" ht="19.9" customHeight="1"/>
    <row r="148"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opLeftCell="A4" workbookViewId="0">
      <selection activeCell="K5" sqref="K5"/>
    </sheetView>
  </sheetViews>
  <sheetFormatPr defaultColWidth="9" defaultRowHeight="14.25"/>
  <cols>
    <col min="1" max="1" width="11.8166666666667" style="1" customWidth="1"/>
    <col min="2" max="2" width="13.0916666666667" style="1" customWidth="1"/>
    <col min="3" max="3" width="16.3666666666667" style="1" customWidth="1"/>
    <col min="4" max="8" width="9" style="1" customWidth="1"/>
    <col min="9" max="9" width="18.1833333333333" style="1" customWidth="1"/>
    <col min="10" max="16384" width="9" style="1"/>
  </cols>
  <sheetData>
    <row r="1" ht="54.7" customHeight="1" spans="1:9">
      <c r="A1" s="42" t="s">
        <v>503</v>
      </c>
      <c r="B1" s="42"/>
      <c r="C1" s="42"/>
      <c r="D1" s="42"/>
      <c r="E1" s="42"/>
      <c r="F1" s="42"/>
      <c r="G1" s="42"/>
      <c r="H1" s="42"/>
      <c r="I1" s="42"/>
    </row>
    <row r="2" ht="24" customHeight="1" spans="1:9">
      <c r="A2" s="43" t="s">
        <v>504</v>
      </c>
      <c r="B2" s="43"/>
      <c r="C2" s="43"/>
      <c r="D2" s="43"/>
      <c r="E2" s="43"/>
      <c r="F2" s="43"/>
      <c r="G2" s="43"/>
      <c r="H2" s="43"/>
      <c r="I2" s="43"/>
    </row>
    <row r="3" ht="27" customHeight="1" spans="1:9">
      <c r="A3" s="44" t="s">
        <v>2</v>
      </c>
      <c r="B3" s="44"/>
      <c r="C3" s="44"/>
      <c r="D3" s="44"/>
      <c r="E3" s="44"/>
      <c r="F3" s="44"/>
      <c r="G3" s="44"/>
      <c r="H3" s="44"/>
      <c r="I3" s="44"/>
    </row>
    <row r="4" ht="144.95" customHeight="1" spans="1:9">
      <c r="A4" s="45" t="s">
        <v>505</v>
      </c>
      <c r="B4" s="46" t="s">
        <v>506</v>
      </c>
      <c r="C4" s="46"/>
      <c r="D4" s="47" t="s">
        <v>507</v>
      </c>
      <c r="E4" s="47"/>
      <c r="F4" s="47"/>
      <c r="G4" s="47"/>
      <c r="H4" s="47"/>
      <c r="I4" s="47"/>
    </row>
    <row r="5" ht="266" customHeight="1" spans="1:9">
      <c r="A5" s="45"/>
      <c r="B5" s="46" t="s">
        <v>508</v>
      </c>
      <c r="C5" s="46"/>
      <c r="D5" s="47" t="s">
        <v>509</v>
      </c>
      <c r="E5" s="47"/>
      <c r="F5" s="47"/>
      <c r="G5" s="47"/>
      <c r="H5" s="47"/>
      <c r="I5" s="47"/>
    </row>
    <row r="6" ht="40.05" customHeight="1" spans="1:9">
      <c r="A6" s="45"/>
      <c r="B6" s="46" t="s">
        <v>510</v>
      </c>
      <c r="C6" s="46"/>
      <c r="D6" s="47" t="s">
        <v>511</v>
      </c>
      <c r="E6" s="47"/>
      <c r="F6" s="47"/>
      <c r="G6" s="47"/>
      <c r="H6" s="47"/>
      <c r="I6" s="47"/>
    </row>
    <row r="7" ht="69.45" customHeight="1" spans="1:9">
      <c r="A7" s="45"/>
      <c r="B7" s="46" t="s">
        <v>512</v>
      </c>
      <c r="C7" s="46"/>
      <c r="D7" s="47" t="s">
        <v>513</v>
      </c>
      <c r="E7" s="47"/>
      <c r="F7" s="47"/>
      <c r="G7" s="47"/>
      <c r="H7" s="47"/>
      <c r="I7" s="47"/>
    </row>
    <row r="8" ht="96.45" customHeight="1" spans="1:9">
      <c r="A8" s="48" t="s">
        <v>514</v>
      </c>
      <c r="B8" s="49" t="s">
        <v>515</v>
      </c>
      <c r="C8" s="50"/>
      <c r="D8" s="51" t="s">
        <v>516</v>
      </c>
      <c r="E8" s="52"/>
      <c r="F8" s="52"/>
      <c r="G8" s="52"/>
      <c r="H8" s="52"/>
      <c r="I8" s="62"/>
    </row>
    <row r="9" ht="90" customHeight="1" spans="1:9">
      <c r="A9" s="48"/>
      <c r="B9" s="53" t="s">
        <v>517</v>
      </c>
      <c r="C9" s="54" t="s">
        <v>518</v>
      </c>
      <c r="D9" s="55" t="s">
        <v>519</v>
      </c>
      <c r="E9" s="56"/>
      <c r="F9" s="56"/>
      <c r="G9" s="56"/>
      <c r="H9" s="56"/>
      <c r="I9" s="63"/>
    </row>
    <row r="10" ht="47.05" customHeight="1" spans="1:9">
      <c r="A10" s="57"/>
      <c r="B10" s="58"/>
      <c r="C10" s="54" t="s">
        <v>520</v>
      </c>
      <c r="D10" s="55" t="s">
        <v>521</v>
      </c>
      <c r="E10" s="56"/>
      <c r="F10" s="56"/>
      <c r="G10" s="56"/>
      <c r="H10" s="56"/>
      <c r="I10" s="63"/>
    </row>
    <row r="11" ht="121.6" customHeight="1" spans="1:9">
      <c r="A11" s="59" t="s">
        <v>522</v>
      </c>
      <c r="B11" s="60"/>
      <c r="C11" s="61"/>
      <c r="D11" s="55" t="s">
        <v>523</v>
      </c>
      <c r="E11" s="56"/>
      <c r="F11" s="56"/>
      <c r="G11" s="56"/>
      <c r="H11" s="56"/>
      <c r="I11" s="63"/>
    </row>
    <row r="12" ht="154.5" customHeight="1" spans="1:9">
      <c r="A12" s="59" t="s">
        <v>524</v>
      </c>
      <c r="B12" s="60"/>
      <c r="C12" s="61"/>
      <c r="D12" s="55" t="s">
        <v>525</v>
      </c>
      <c r="E12" s="56"/>
      <c r="F12" s="56"/>
      <c r="G12" s="56"/>
      <c r="H12" s="56"/>
      <c r="I12" s="63"/>
    </row>
    <row r="13" ht="60.45" customHeight="1" spans="1:9">
      <c r="A13" s="59" t="s">
        <v>526</v>
      </c>
      <c r="B13" s="60"/>
      <c r="C13" s="61"/>
      <c r="D13" s="55" t="s">
        <v>527</v>
      </c>
      <c r="E13" s="56"/>
      <c r="F13" s="56"/>
      <c r="G13" s="56"/>
      <c r="H13" s="56"/>
      <c r="I13" s="63"/>
    </row>
    <row r="14" ht="89.1" customHeight="1" spans="1:9">
      <c r="A14" s="59" t="s">
        <v>528</v>
      </c>
      <c r="B14" s="60"/>
      <c r="C14" s="61"/>
      <c r="D14" s="55" t="s">
        <v>529</v>
      </c>
      <c r="E14" s="56"/>
      <c r="F14" s="56"/>
      <c r="G14" s="56"/>
      <c r="H14" s="56"/>
      <c r="I14" s="63"/>
    </row>
    <row r="15" ht="48.5" customHeight="1" spans="1:9">
      <c r="A15" s="59" t="s">
        <v>530</v>
      </c>
      <c r="B15" s="60"/>
      <c r="C15" s="61"/>
      <c r="D15" s="55" t="s">
        <v>531</v>
      </c>
      <c r="E15" s="56"/>
      <c r="F15" s="56"/>
      <c r="G15" s="56"/>
      <c r="H15" s="56"/>
      <c r="I15" s="63"/>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selection activeCell="F5" sqref="F5"/>
    </sheetView>
  </sheetViews>
  <sheetFormatPr defaultColWidth="9" defaultRowHeight="14.25"/>
  <cols>
    <col min="1" max="1" width="9" style="1" customWidth="1"/>
    <col min="2" max="2" width="12.45" style="1" customWidth="1"/>
    <col min="3" max="3" width="39.2666666666667" style="1" customWidth="1"/>
    <col min="4" max="4" width="39.6333333333333" style="1" customWidth="1"/>
    <col min="5" max="5" width="29.45" style="1" customWidth="1"/>
    <col min="6" max="6" width="25.1833333333333" style="1" customWidth="1"/>
    <col min="7" max="16384" width="9" style="1"/>
  </cols>
  <sheetData>
    <row r="1" ht="55.25" customHeight="1" spans="1:6">
      <c r="A1" s="37" t="s">
        <v>532</v>
      </c>
      <c r="B1" s="37"/>
      <c r="C1" s="37"/>
      <c r="D1" s="37"/>
      <c r="E1" s="37"/>
      <c r="F1" s="37"/>
    </row>
    <row r="2" ht="24" customHeight="1" spans="1:9">
      <c r="A2" s="7" t="s">
        <v>533</v>
      </c>
      <c r="B2" s="7"/>
      <c r="C2" s="7"/>
      <c r="D2" s="7"/>
      <c r="E2" s="7"/>
      <c r="F2" s="7"/>
      <c r="G2" s="38"/>
      <c r="H2" s="38"/>
      <c r="I2" s="38"/>
    </row>
    <row r="3" ht="27" customHeight="1" spans="1:9">
      <c r="A3" s="8" t="s">
        <v>2</v>
      </c>
      <c r="B3" s="8"/>
      <c r="C3" s="8"/>
      <c r="D3" s="8"/>
      <c r="E3" s="8"/>
      <c r="F3" s="8"/>
      <c r="G3" s="38"/>
      <c r="H3" s="38"/>
      <c r="I3" s="38"/>
    </row>
    <row r="4" ht="26.5" customHeight="1" spans="1:6">
      <c r="A4" s="39" t="s">
        <v>534</v>
      </c>
      <c r="B4" s="39" t="s">
        <v>535</v>
      </c>
      <c r="C4" s="39" t="s">
        <v>536</v>
      </c>
      <c r="D4" s="39" t="s">
        <v>537</v>
      </c>
      <c r="E4" s="39" t="s">
        <v>538</v>
      </c>
      <c r="F4" s="39" t="s">
        <v>539</v>
      </c>
    </row>
    <row r="5" ht="185.55" customHeight="1" spans="1:6">
      <c r="A5" s="40" t="s">
        <v>540</v>
      </c>
      <c r="B5" s="40" t="s">
        <v>541</v>
      </c>
      <c r="C5" s="41" t="s">
        <v>542</v>
      </c>
      <c r="D5" s="41" t="s">
        <v>543</v>
      </c>
      <c r="E5" s="41" t="s">
        <v>544</v>
      </c>
      <c r="F5" s="41" t="s">
        <v>545</v>
      </c>
    </row>
    <row r="6" ht="126" customHeight="1" spans="1:6">
      <c r="A6" s="40"/>
      <c r="B6" s="40" t="s">
        <v>546</v>
      </c>
      <c r="C6" s="41" t="s">
        <v>547</v>
      </c>
      <c r="D6" s="41" t="s">
        <v>548</v>
      </c>
      <c r="E6" s="41" t="s">
        <v>544</v>
      </c>
      <c r="F6" s="41" t="s">
        <v>545</v>
      </c>
    </row>
    <row r="7" ht="207.55" customHeight="1" spans="1:6">
      <c r="A7" s="40"/>
      <c r="B7" s="40" t="s">
        <v>549</v>
      </c>
      <c r="C7" s="41" t="s">
        <v>550</v>
      </c>
      <c r="D7" s="41" t="s">
        <v>551</v>
      </c>
      <c r="E7" s="41" t="s">
        <v>544</v>
      </c>
      <c r="F7" s="41" t="s">
        <v>545</v>
      </c>
    </row>
    <row r="8" ht="80.1" customHeight="1" spans="1:6">
      <c r="A8" s="40"/>
      <c r="B8" s="40" t="s">
        <v>552</v>
      </c>
      <c r="C8" s="41" t="s">
        <v>553</v>
      </c>
      <c r="D8" s="41" t="s">
        <v>553</v>
      </c>
      <c r="E8" s="41" t="s">
        <v>544</v>
      </c>
      <c r="F8" s="41" t="s">
        <v>545</v>
      </c>
    </row>
    <row r="9" ht="95.55" customHeight="1" spans="1:6">
      <c r="A9" s="40" t="s">
        <v>554</v>
      </c>
      <c r="B9" s="40" t="s">
        <v>555</v>
      </c>
      <c r="C9" s="41" t="s">
        <v>556</v>
      </c>
      <c r="D9" s="41" t="s">
        <v>557</v>
      </c>
      <c r="E9" s="41" t="s">
        <v>544</v>
      </c>
      <c r="F9" s="41" t="s">
        <v>545</v>
      </c>
    </row>
    <row r="10" ht="66.5" customHeight="1" spans="1:6">
      <c r="A10" s="40"/>
      <c r="B10" s="40" t="s">
        <v>558</v>
      </c>
      <c r="C10" s="41" t="s">
        <v>559</v>
      </c>
      <c r="D10" s="41" t="s">
        <v>559</v>
      </c>
      <c r="E10" s="41" t="s">
        <v>559</v>
      </c>
      <c r="F10" s="41" t="s">
        <v>545</v>
      </c>
    </row>
    <row r="11" ht="35.1" customHeight="1" spans="1:6">
      <c r="A11" s="40"/>
      <c r="B11" s="40" t="s">
        <v>560</v>
      </c>
      <c r="C11" s="41" t="s">
        <v>561</v>
      </c>
      <c r="D11" s="41" t="s">
        <v>562</v>
      </c>
      <c r="E11" s="41" t="s">
        <v>544</v>
      </c>
      <c r="F11" s="41" t="s">
        <v>545</v>
      </c>
    </row>
    <row r="12" ht="62.1" customHeight="1" spans="1:6">
      <c r="A12" s="40"/>
      <c r="B12" s="40" t="s">
        <v>563</v>
      </c>
      <c r="C12" s="41" t="s">
        <v>564</v>
      </c>
      <c r="D12" s="41" t="s">
        <v>565</v>
      </c>
      <c r="E12" s="41" t="s">
        <v>566</v>
      </c>
      <c r="F12" s="41" t="s">
        <v>545</v>
      </c>
    </row>
    <row r="13" ht="38.95" customHeight="1" spans="1:6">
      <c r="A13" s="40" t="s">
        <v>567</v>
      </c>
      <c r="B13" s="40" t="s">
        <v>568</v>
      </c>
      <c r="C13" s="41" t="s">
        <v>569</v>
      </c>
      <c r="D13" s="41" t="s">
        <v>570</v>
      </c>
      <c r="E13" s="41" t="s">
        <v>544</v>
      </c>
      <c r="F13" s="41" t="s">
        <v>545</v>
      </c>
    </row>
    <row r="14" ht="45" customHeight="1" spans="1:6">
      <c r="A14" s="40"/>
      <c r="B14" s="40" t="s">
        <v>571</v>
      </c>
      <c r="C14" s="41" t="s">
        <v>572</v>
      </c>
      <c r="D14" s="41" t="s">
        <v>573</v>
      </c>
      <c r="E14" s="41" t="s">
        <v>544</v>
      </c>
      <c r="F14" s="41" t="s">
        <v>545</v>
      </c>
    </row>
    <row r="15" ht="123.05" customHeight="1" spans="1:6">
      <c r="A15" s="40"/>
      <c r="B15" s="40" t="s">
        <v>574</v>
      </c>
      <c r="C15" s="41" t="s">
        <v>575</v>
      </c>
      <c r="D15" s="41" t="s">
        <v>576</v>
      </c>
      <c r="E15" s="41" t="s">
        <v>544</v>
      </c>
      <c r="F15" s="41" t="s">
        <v>545</v>
      </c>
    </row>
    <row r="16" ht="182.05" customHeight="1" spans="1:6">
      <c r="A16" s="40"/>
      <c r="B16" s="40" t="s">
        <v>577</v>
      </c>
      <c r="C16" s="41" t="s">
        <v>578</v>
      </c>
      <c r="D16" s="41" t="s">
        <v>579</v>
      </c>
      <c r="E16" s="41" t="s">
        <v>544</v>
      </c>
      <c r="F16" s="41" t="s">
        <v>545</v>
      </c>
    </row>
    <row r="17" ht="95" customHeight="1" spans="1:6">
      <c r="A17" s="40" t="s">
        <v>580</v>
      </c>
      <c r="B17" s="40" t="s">
        <v>581</v>
      </c>
      <c r="C17" s="41" t="s">
        <v>582</v>
      </c>
      <c r="D17" s="41" t="s">
        <v>583</v>
      </c>
      <c r="E17" s="41" t="s">
        <v>544</v>
      </c>
      <c r="F17" s="41" t="s">
        <v>545</v>
      </c>
    </row>
    <row r="18" ht="63.55" customHeight="1" spans="1:6">
      <c r="A18" s="40"/>
      <c r="B18" s="40" t="s">
        <v>584</v>
      </c>
      <c r="C18" s="41" t="s">
        <v>585</v>
      </c>
      <c r="D18" s="41" t="s">
        <v>586</v>
      </c>
      <c r="E18" s="41" t="s">
        <v>544</v>
      </c>
      <c r="F18" s="41" t="s">
        <v>545</v>
      </c>
    </row>
    <row r="19" s="36" customFormat="1" ht="52" customHeight="1" spans="1:6">
      <c r="A19" s="40"/>
      <c r="B19" s="40" t="s">
        <v>587</v>
      </c>
      <c r="C19" s="41" t="s">
        <v>588</v>
      </c>
      <c r="D19" s="41" t="s">
        <v>589</v>
      </c>
      <c r="E19" s="41" t="s">
        <v>544</v>
      </c>
      <c r="F19" s="41" t="s">
        <v>545</v>
      </c>
    </row>
  </sheetData>
  <mergeCells count="7">
    <mergeCell ref="A1:F1"/>
    <mergeCell ref="A2:F2"/>
    <mergeCell ref="A3:F3"/>
    <mergeCell ref="A5:A8"/>
    <mergeCell ref="A9:A12"/>
    <mergeCell ref="A13:A16"/>
    <mergeCell ref="A17:A19"/>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5"/>
  <sheetViews>
    <sheetView workbookViewId="0">
      <selection activeCell="I14" sqref="I14"/>
    </sheetView>
  </sheetViews>
  <sheetFormatPr defaultColWidth="8.18333333333333" defaultRowHeight="13.5"/>
  <cols>
    <col min="1" max="1" width="4.54166666666667" style="3" customWidth="1"/>
    <col min="2" max="2" width="12" style="3" customWidth="1"/>
    <col min="3" max="3" width="19.2666666666667" style="3" customWidth="1"/>
    <col min="4" max="4" width="12.1833333333333" style="3" customWidth="1"/>
    <col min="5" max="5" width="15.8166666666667" style="3" customWidth="1"/>
    <col min="6" max="6" width="1.45" style="3" hidden="1" customWidth="1"/>
    <col min="7" max="7" width="5.725" style="3" customWidth="1"/>
    <col min="8" max="8" width="12.1833333333333" style="3" customWidth="1"/>
    <col min="9" max="9" width="17.725" style="3" customWidth="1"/>
    <col min="10" max="10" width="7.81666666666667" style="3" customWidth="1"/>
    <col min="11" max="11" width="1.36666666666667" style="3" customWidth="1"/>
    <col min="12" max="12" width="4.18333333333333" style="3" customWidth="1"/>
    <col min="13" max="13" width="1.26666666666667" style="3" customWidth="1"/>
    <col min="14" max="14" width="8.18333333333333" style="3"/>
    <col min="15" max="15" width="10.8166666666667" style="3" customWidth="1"/>
    <col min="16" max="16384" width="8.18333333333333" style="3"/>
  </cols>
  <sheetData>
    <row r="1" spans="1:15">
      <c r="A1" s="4"/>
      <c r="B1" s="4"/>
      <c r="C1" s="4"/>
      <c r="D1" s="4"/>
      <c r="E1" s="4"/>
      <c r="F1" s="4"/>
      <c r="G1" s="4"/>
      <c r="H1" s="4"/>
      <c r="I1" s="4"/>
      <c r="J1" s="4"/>
      <c r="K1" s="4"/>
      <c r="L1" s="4"/>
      <c r="M1" s="4"/>
      <c r="N1" s="4"/>
      <c r="O1" s="4"/>
    </row>
    <row r="2" ht="60" customHeight="1" spans="1:15">
      <c r="A2" s="5" t="s">
        <v>590</v>
      </c>
      <c r="B2" s="6"/>
      <c r="C2" s="6"/>
      <c r="D2" s="6"/>
      <c r="E2" s="6"/>
      <c r="F2" s="6"/>
      <c r="G2" s="6"/>
      <c r="H2" s="6"/>
      <c r="I2" s="6"/>
      <c r="J2" s="6"/>
      <c r="K2" s="6"/>
      <c r="L2" s="6"/>
      <c r="M2" s="6"/>
      <c r="N2" s="6"/>
      <c r="O2" s="6"/>
    </row>
    <row r="3" s="1" customFormat="1" ht="24" customHeight="1" spans="1:15">
      <c r="A3" s="7" t="s">
        <v>591</v>
      </c>
      <c r="B3" s="7"/>
      <c r="C3" s="7"/>
      <c r="D3" s="7"/>
      <c r="E3" s="7"/>
      <c r="F3" s="7"/>
      <c r="G3" s="7"/>
      <c r="H3" s="7"/>
      <c r="I3" s="7"/>
      <c r="J3" s="7"/>
      <c r="K3" s="7"/>
      <c r="L3" s="7"/>
      <c r="M3" s="7"/>
      <c r="N3" s="7"/>
      <c r="O3" s="7"/>
    </row>
    <row r="4" s="1" customFormat="1" ht="27" customHeight="1" spans="1:15">
      <c r="A4" s="8" t="s">
        <v>2</v>
      </c>
      <c r="B4" s="8"/>
      <c r="C4" s="8"/>
      <c r="D4" s="8"/>
      <c r="E4" s="8"/>
      <c r="F4" s="8"/>
      <c r="G4" s="8"/>
      <c r="H4" s="8"/>
      <c r="I4" s="8"/>
      <c r="J4" s="8"/>
      <c r="K4" s="8"/>
      <c r="L4" s="8"/>
      <c r="M4" s="8"/>
      <c r="N4" s="8"/>
      <c r="O4" s="8"/>
    </row>
    <row r="5" ht="27" customHeight="1" spans="1:15">
      <c r="A5" s="9" t="s">
        <v>592</v>
      </c>
      <c r="B5" s="10"/>
      <c r="C5" s="9" t="s">
        <v>593</v>
      </c>
      <c r="D5" s="9"/>
      <c r="E5" s="9"/>
      <c r="F5" s="9"/>
      <c r="G5" s="9"/>
      <c r="H5" s="9"/>
      <c r="I5" s="9"/>
      <c r="J5" s="9"/>
      <c r="K5" s="9"/>
      <c r="L5" s="9"/>
      <c r="M5" s="9"/>
      <c r="N5" s="9"/>
      <c r="O5" s="9"/>
    </row>
    <row r="6" ht="60" customHeight="1" spans="1:15">
      <c r="A6" s="9" t="s">
        <v>594</v>
      </c>
      <c r="B6" s="10"/>
      <c r="C6" s="9" t="s">
        <v>595</v>
      </c>
      <c r="D6" s="9"/>
      <c r="E6" s="9"/>
      <c r="F6" s="9"/>
      <c r="G6" s="9"/>
      <c r="H6" s="9"/>
      <c r="I6" s="9" t="s">
        <v>596</v>
      </c>
      <c r="J6" s="9"/>
      <c r="K6" s="9" t="s">
        <v>597</v>
      </c>
      <c r="L6" s="9"/>
      <c r="M6" s="9"/>
      <c r="N6" s="9"/>
      <c r="O6" s="9"/>
    </row>
    <row r="7" ht="16" customHeight="1" spans="1:15">
      <c r="A7" s="9" t="s">
        <v>598</v>
      </c>
      <c r="B7" s="9"/>
      <c r="C7" s="9"/>
      <c r="D7" s="9"/>
      <c r="E7" s="9" t="s">
        <v>599</v>
      </c>
      <c r="F7" s="9"/>
      <c r="G7" s="9" t="s">
        <v>451</v>
      </c>
      <c r="H7" s="10"/>
      <c r="I7" s="9" t="s">
        <v>600</v>
      </c>
      <c r="J7" s="9"/>
      <c r="K7" s="9" t="s">
        <v>601</v>
      </c>
      <c r="L7" s="10"/>
      <c r="M7" s="9" t="s">
        <v>602</v>
      </c>
      <c r="N7" s="10"/>
      <c r="O7" s="10" t="s">
        <v>603</v>
      </c>
    </row>
    <row r="8" ht="16" customHeight="1" spans="1:15">
      <c r="A8" s="9"/>
      <c r="B8" s="9"/>
      <c r="C8" s="11" t="s">
        <v>604</v>
      </c>
      <c r="D8" s="11"/>
      <c r="E8" s="12">
        <v>2257.7514</v>
      </c>
      <c r="F8" s="12"/>
      <c r="G8" s="12">
        <v>2138.223931</v>
      </c>
      <c r="H8" s="12"/>
      <c r="I8" s="12">
        <v>2138.223931</v>
      </c>
      <c r="J8" s="12"/>
      <c r="K8" s="18">
        <v>10</v>
      </c>
      <c r="L8" s="28"/>
      <c r="M8" s="29">
        <v>1</v>
      </c>
      <c r="N8" s="30"/>
      <c r="O8" s="9">
        <v>10</v>
      </c>
    </row>
    <row r="9" ht="17.1" customHeight="1" spans="1:15">
      <c r="A9" s="9"/>
      <c r="B9" s="9"/>
      <c r="C9" s="9" t="s">
        <v>605</v>
      </c>
      <c r="D9" s="9"/>
      <c r="E9" s="12">
        <v>2257.7514</v>
      </c>
      <c r="F9" s="12"/>
      <c r="G9" s="12">
        <v>2138.223931</v>
      </c>
      <c r="H9" s="12"/>
      <c r="I9" s="12">
        <v>2138.223931</v>
      </c>
      <c r="J9" s="12"/>
      <c r="K9" s="18" t="s">
        <v>455</v>
      </c>
      <c r="L9" s="28"/>
      <c r="M9" s="29">
        <v>1</v>
      </c>
      <c r="N9" s="30"/>
      <c r="O9" s="9" t="s">
        <v>455</v>
      </c>
    </row>
    <row r="10" ht="17.1" customHeight="1" spans="1:15">
      <c r="A10" s="9"/>
      <c r="B10" s="9"/>
      <c r="C10" s="13" t="s">
        <v>606</v>
      </c>
      <c r="D10" s="13"/>
      <c r="E10" s="9"/>
      <c r="F10" s="9"/>
      <c r="G10" s="9"/>
      <c r="H10" s="9"/>
      <c r="I10" s="9"/>
      <c r="J10" s="9"/>
      <c r="K10" s="18" t="s">
        <v>455</v>
      </c>
      <c r="L10" s="28"/>
      <c r="M10" s="18"/>
      <c r="N10" s="28"/>
      <c r="O10" s="9" t="s">
        <v>455</v>
      </c>
    </row>
    <row r="11" ht="17.1" customHeight="1" spans="1:15">
      <c r="A11" s="9"/>
      <c r="B11" s="9"/>
      <c r="C11" s="9" t="s">
        <v>607</v>
      </c>
      <c r="D11" s="9"/>
      <c r="E11" s="9"/>
      <c r="F11" s="9"/>
      <c r="G11" s="9"/>
      <c r="H11" s="9"/>
      <c r="I11" s="9"/>
      <c r="J11" s="9"/>
      <c r="K11" s="18" t="s">
        <v>455</v>
      </c>
      <c r="L11" s="28"/>
      <c r="M11" s="18"/>
      <c r="N11" s="28"/>
      <c r="O11" s="9" t="s">
        <v>455</v>
      </c>
    </row>
    <row r="12" ht="25" customHeight="1" spans="1:15">
      <c r="A12" s="9" t="s">
        <v>608</v>
      </c>
      <c r="B12" s="9" t="s">
        <v>609</v>
      </c>
      <c r="C12" s="9"/>
      <c r="D12" s="9"/>
      <c r="E12" s="9"/>
      <c r="F12" s="9"/>
      <c r="G12" s="9"/>
      <c r="H12" s="9"/>
      <c r="I12" s="9" t="s">
        <v>610</v>
      </c>
      <c r="J12" s="9"/>
      <c r="K12" s="9"/>
      <c r="L12" s="9"/>
      <c r="M12" s="9"/>
      <c r="N12" s="9"/>
      <c r="O12" s="9"/>
    </row>
    <row r="13" ht="104" customHeight="1" spans="1:15">
      <c r="A13" s="9"/>
      <c r="B13" s="14" t="s">
        <v>611</v>
      </c>
      <c r="C13" s="15"/>
      <c r="D13" s="15"/>
      <c r="E13" s="15"/>
      <c r="F13" s="15"/>
      <c r="G13" s="15"/>
      <c r="H13" s="16"/>
      <c r="I13" s="14" t="s">
        <v>612</v>
      </c>
      <c r="J13" s="15"/>
      <c r="K13" s="15"/>
      <c r="L13" s="15"/>
      <c r="M13" s="15"/>
      <c r="N13" s="15"/>
      <c r="O13" s="16"/>
    </row>
    <row r="14" ht="29.95" customHeight="1" spans="1:15">
      <c r="A14" s="9" t="s">
        <v>613</v>
      </c>
      <c r="B14" s="9" t="s">
        <v>614</v>
      </c>
      <c r="C14" s="9" t="s">
        <v>615</v>
      </c>
      <c r="D14" s="9" t="s">
        <v>616</v>
      </c>
      <c r="E14" s="9"/>
      <c r="F14" s="9"/>
      <c r="G14" s="9"/>
      <c r="H14" s="9" t="s">
        <v>617</v>
      </c>
      <c r="I14" s="9" t="s">
        <v>618</v>
      </c>
      <c r="J14" s="9" t="s">
        <v>601</v>
      </c>
      <c r="K14" s="10"/>
      <c r="L14" s="9" t="s">
        <v>603</v>
      </c>
      <c r="M14" s="10"/>
      <c r="N14" s="9" t="s">
        <v>619</v>
      </c>
      <c r="O14" s="10"/>
    </row>
    <row r="15" ht="14.4" customHeight="1" spans="1:15">
      <c r="A15" s="9"/>
      <c r="B15" s="9" t="s">
        <v>620</v>
      </c>
      <c r="C15" s="9" t="s">
        <v>621</v>
      </c>
      <c r="D15" s="11" t="s">
        <v>622</v>
      </c>
      <c r="E15" s="11"/>
      <c r="F15" s="11"/>
      <c r="G15" s="11"/>
      <c r="H15" s="10" t="s">
        <v>623</v>
      </c>
      <c r="I15" s="11" t="s">
        <v>624</v>
      </c>
      <c r="J15" s="18">
        <v>10</v>
      </c>
      <c r="K15" s="28"/>
      <c r="L15" s="18">
        <v>10</v>
      </c>
      <c r="M15" s="28"/>
      <c r="N15" s="18" t="s">
        <v>545</v>
      </c>
      <c r="O15" s="28"/>
    </row>
    <row r="16" ht="14.4" customHeight="1" spans="1:15">
      <c r="A16" s="9"/>
      <c r="B16" s="9"/>
      <c r="C16" s="9" t="s">
        <v>625</v>
      </c>
      <c r="D16" s="11" t="s">
        <v>626</v>
      </c>
      <c r="E16" s="11"/>
      <c r="F16" s="11"/>
      <c r="G16" s="11"/>
      <c r="H16" s="17" t="s">
        <v>627</v>
      </c>
      <c r="I16" s="31">
        <v>1</v>
      </c>
      <c r="J16" s="18">
        <v>15</v>
      </c>
      <c r="K16" s="28"/>
      <c r="L16" s="18">
        <v>15</v>
      </c>
      <c r="M16" s="28"/>
      <c r="N16" s="18" t="s">
        <v>545</v>
      </c>
      <c r="O16" s="28"/>
    </row>
    <row r="17" ht="14.4" customHeight="1" spans="1:15">
      <c r="A17" s="9"/>
      <c r="B17" s="9"/>
      <c r="C17" s="9" t="s">
        <v>628</v>
      </c>
      <c r="D17" s="11" t="s">
        <v>629</v>
      </c>
      <c r="E17" s="11"/>
      <c r="F17" s="11"/>
      <c r="G17" s="11"/>
      <c r="H17" s="10" t="s">
        <v>630</v>
      </c>
      <c r="I17" s="11" t="s">
        <v>630</v>
      </c>
      <c r="J17" s="18">
        <v>15</v>
      </c>
      <c r="K17" s="28"/>
      <c r="L17" s="18">
        <v>15</v>
      </c>
      <c r="M17" s="28"/>
      <c r="N17" s="18" t="s">
        <v>545</v>
      </c>
      <c r="O17" s="28"/>
    </row>
    <row r="18" ht="14.4" customHeight="1" spans="1:15">
      <c r="A18" s="9"/>
      <c r="B18" s="9"/>
      <c r="C18" s="9" t="s">
        <v>631</v>
      </c>
      <c r="D18" s="11" t="s">
        <v>632</v>
      </c>
      <c r="E18" s="11"/>
      <c r="F18" s="11"/>
      <c r="G18" s="11"/>
      <c r="H18" s="10" t="s">
        <v>633</v>
      </c>
      <c r="I18" s="32">
        <v>0.98</v>
      </c>
      <c r="J18" s="18">
        <v>10</v>
      </c>
      <c r="K18" s="28"/>
      <c r="L18" s="18">
        <v>10</v>
      </c>
      <c r="M18" s="28"/>
      <c r="N18" s="18" t="s">
        <v>545</v>
      </c>
      <c r="O18" s="28"/>
    </row>
    <row r="19" ht="14.4" customHeight="1" spans="1:15">
      <c r="A19" s="9"/>
      <c r="B19" s="9" t="s">
        <v>634</v>
      </c>
      <c r="C19" s="9" t="s">
        <v>635</v>
      </c>
      <c r="D19" s="11" t="s">
        <v>636</v>
      </c>
      <c r="E19" s="11"/>
      <c r="F19" s="11"/>
      <c r="G19" s="11"/>
      <c r="H19" s="10" t="s">
        <v>637</v>
      </c>
      <c r="I19" s="11" t="s">
        <v>544</v>
      </c>
      <c r="J19" s="18">
        <v>5</v>
      </c>
      <c r="K19" s="28"/>
      <c r="L19" s="18">
        <v>5</v>
      </c>
      <c r="M19" s="28"/>
      <c r="N19" s="18" t="s">
        <v>545</v>
      </c>
      <c r="O19" s="28"/>
    </row>
    <row r="20" ht="14.4" customHeight="1" spans="1:15">
      <c r="A20" s="9"/>
      <c r="B20" s="9"/>
      <c r="C20" s="9" t="s">
        <v>638</v>
      </c>
      <c r="D20" s="11" t="s">
        <v>639</v>
      </c>
      <c r="E20" s="11"/>
      <c r="F20" s="11"/>
      <c r="G20" s="11"/>
      <c r="H20" s="10" t="s">
        <v>640</v>
      </c>
      <c r="I20" s="11" t="s">
        <v>544</v>
      </c>
      <c r="J20" s="18">
        <v>5</v>
      </c>
      <c r="K20" s="28"/>
      <c r="L20" s="18">
        <v>5</v>
      </c>
      <c r="M20" s="28"/>
      <c r="N20" s="18" t="s">
        <v>545</v>
      </c>
      <c r="O20" s="28"/>
    </row>
    <row r="21" ht="14.4" customHeight="1" spans="1:15">
      <c r="A21" s="9"/>
      <c r="B21" s="9"/>
      <c r="C21" s="9" t="s">
        <v>641</v>
      </c>
      <c r="D21" s="11" t="s">
        <v>642</v>
      </c>
      <c r="E21" s="11"/>
      <c r="F21" s="11"/>
      <c r="G21" s="11"/>
      <c r="H21" s="10" t="s">
        <v>637</v>
      </c>
      <c r="I21" s="11" t="s">
        <v>544</v>
      </c>
      <c r="J21" s="18">
        <v>10</v>
      </c>
      <c r="K21" s="28"/>
      <c r="L21" s="18">
        <v>10</v>
      </c>
      <c r="M21" s="28"/>
      <c r="N21" s="18" t="s">
        <v>545</v>
      </c>
      <c r="O21" s="28"/>
    </row>
    <row r="22" ht="14.4" customHeight="1" spans="1:15">
      <c r="A22" s="9"/>
      <c r="B22" s="9"/>
      <c r="C22" s="9" t="s">
        <v>643</v>
      </c>
      <c r="D22" s="11" t="s">
        <v>644</v>
      </c>
      <c r="E22" s="11"/>
      <c r="F22" s="11"/>
      <c r="G22" s="11"/>
      <c r="H22" s="10" t="s">
        <v>645</v>
      </c>
      <c r="I22" s="11" t="s">
        <v>544</v>
      </c>
      <c r="J22" s="18">
        <v>5</v>
      </c>
      <c r="K22" s="28"/>
      <c r="L22" s="18">
        <v>5</v>
      </c>
      <c r="M22" s="28"/>
      <c r="N22" s="18" t="s">
        <v>545</v>
      </c>
      <c r="O22" s="28"/>
    </row>
    <row r="23" ht="14.4" customHeight="1" spans="1:15">
      <c r="A23" s="9"/>
      <c r="B23" s="9"/>
      <c r="C23" s="9"/>
      <c r="D23" s="11" t="s">
        <v>646</v>
      </c>
      <c r="E23" s="11"/>
      <c r="F23" s="11"/>
      <c r="G23" s="11"/>
      <c r="H23" s="10" t="s">
        <v>647</v>
      </c>
      <c r="I23" s="11" t="s">
        <v>544</v>
      </c>
      <c r="J23" s="18">
        <v>5</v>
      </c>
      <c r="K23" s="28"/>
      <c r="L23" s="18">
        <v>5</v>
      </c>
      <c r="M23" s="28"/>
      <c r="N23" s="18" t="s">
        <v>545</v>
      </c>
      <c r="O23" s="28"/>
    </row>
    <row r="24" ht="14.4" customHeight="1" spans="1:15">
      <c r="A24" s="9"/>
      <c r="B24" s="9" t="s">
        <v>648</v>
      </c>
      <c r="C24" s="9" t="s">
        <v>649</v>
      </c>
      <c r="D24" s="11" t="s">
        <v>650</v>
      </c>
      <c r="E24" s="11"/>
      <c r="F24" s="11"/>
      <c r="G24" s="11"/>
      <c r="H24" s="17" t="s">
        <v>651</v>
      </c>
      <c r="I24" s="31">
        <v>0.98</v>
      </c>
      <c r="J24" s="18">
        <v>10</v>
      </c>
      <c r="K24" s="28"/>
      <c r="L24" s="18">
        <v>10</v>
      </c>
      <c r="M24" s="28"/>
      <c r="N24" s="18" t="s">
        <v>545</v>
      </c>
      <c r="O24" s="28"/>
    </row>
    <row r="25" ht="45" customHeight="1" spans="1:15">
      <c r="A25" s="9"/>
      <c r="B25" s="18" t="s">
        <v>652</v>
      </c>
      <c r="C25" s="19"/>
      <c r="D25" s="18" t="s">
        <v>545</v>
      </c>
      <c r="E25" s="20"/>
      <c r="F25" s="20"/>
      <c r="G25" s="20"/>
      <c r="H25" s="20"/>
      <c r="I25" s="20"/>
      <c r="J25" s="20"/>
      <c r="K25" s="20"/>
      <c r="L25" s="20"/>
      <c r="M25" s="20"/>
      <c r="N25" s="20"/>
      <c r="O25" s="28"/>
    </row>
    <row r="26" ht="18" customHeight="1" spans="1:15">
      <c r="A26" s="9"/>
      <c r="B26" s="18" t="s">
        <v>653</v>
      </c>
      <c r="C26" s="20"/>
      <c r="D26" s="20"/>
      <c r="E26" s="20"/>
      <c r="F26" s="20"/>
      <c r="G26" s="20"/>
      <c r="H26" s="20"/>
      <c r="I26" s="19"/>
      <c r="J26" s="18">
        <v>100</v>
      </c>
      <c r="K26" s="19"/>
      <c r="L26" s="18">
        <v>100</v>
      </c>
      <c r="M26" s="19"/>
      <c r="N26" s="18" t="s">
        <v>654</v>
      </c>
      <c r="O26" s="28"/>
    </row>
    <row r="27" spans="1:15">
      <c r="A27" s="21" t="s">
        <v>655</v>
      </c>
      <c r="O27" s="33"/>
    </row>
    <row r="28" spans="1:15">
      <c r="A28" s="22"/>
      <c r="O28" s="33"/>
    </row>
    <row r="29" spans="1:15">
      <c r="A29" s="22"/>
      <c r="O29" s="33"/>
    </row>
    <row r="30" ht="27" customHeight="1" spans="1:15">
      <c r="A30" s="23"/>
      <c r="B30" s="24"/>
      <c r="C30" s="24"/>
      <c r="D30" s="24"/>
      <c r="E30" s="24"/>
      <c r="F30" s="24"/>
      <c r="G30" s="24"/>
      <c r="H30" s="24"/>
      <c r="I30" s="24"/>
      <c r="J30" s="24"/>
      <c r="K30" s="24"/>
      <c r="L30" s="24"/>
      <c r="M30" s="24"/>
      <c r="N30" s="24"/>
      <c r="O30" s="34"/>
    </row>
    <row r="32" ht="47.95" customHeight="1" spans="1:15">
      <c r="A32" s="5" t="s">
        <v>590</v>
      </c>
      <c r="B32" s="6"/>
      <c r="C32" s="6"/>
      <c r="D32" s="6"/>
      <c r="E32" s="6"/>
      <c r="F32" s="6"/>
      <c r="G32" s="6"/>
      <c r="H32" s="6"/>
      <c r="I32" s="6"/>
      <c r="J32" s="6"/>
      <c r="K32" s="6"/>
      <c r="L32" s="6"/>
      <c r="M32" s="6"/>
      <c r="N32" s="6"/>
      <c r="O32" s="6"/>
    </row>
    <row r="33" ht="17.1" customHeight="1" spans="1:15">
      <c r="A33" s="9" t="s">
        <v>592</v>
      </c>
      <c r="B33" s="10"/>
      <c r="C33" s="9" t="s">
        <v>656</v>
      </c>
      <c r="D33" s="9"/>
      <c r="E33" s="9"/>
      <c r="F33" s="9"/>
      <c r="G33" s="9"/>
      <c r="H33" s="9"/>
      <c r="I33" s="9"/>
      <c r="J33" s="9"/>
      <c r="K33" s="9"/>
      <c r="L33" s="9"/>
      <c r="M33" s="9"/>
      <c r="N33" s="9"/>
      <c r="O33" s="9"/>
    </row>
    <row r="34" ht="61" customHeight="1" spans="1:15">
      <c r="A34" s="9" t="s">
        <v>594</v>
      </c>
      <c r="B34" s="10"/>
      <c r="C34" s="9" t="s">
        <v>595</v>
      </c>
      <c r="D34" s="9"/>
      <c r="E34" s="9"/>
      <c r="F34" s="9"/>
      <c r="G34" s="9"/>
      <c r="H34" s="9"/>
      <c r="I34" s="9" t="s">
        <v>596</v>
      </c>
      <c r="J34" s="9"/>
      <c r="K34" s="9" t="s">
        <v>657</v>
      </c>
      <c r="L34" s="9"/>
      <c r="M34" s="9"/>
      <c r="N34" s="9"/>
      <c r="O34" s="9"/>
    </row>
    <row r="35" ht="16" customHeight="1" spans="1:15">
      <c r="A35" s="9" t="s">
        <v>598</v>
      </c>
      <c r="B35" s="9"/>
      <c r="C35" s="9"/>
      <c r="D35" s="9"/>
      <c r="E35" s="9" t="s">
        <v>599</v>
      </c>
      <c r="F35" s="9"/>
      <c r="G35" s="9" t="s">
        <v>451</v>
      </c>
      <c r="H35" s="10"/>
      <c r="I35" s="9" t="s">
        <v>600</v>
      </c>
      <c r="J35" s="9"/>
      <c r="K35" s="9" t="s">
        <v>601</v>
      </c>
      <c r="L35" s="10"/>
      <c r="M35" s="9" t="s">
        <v>602</v>
      </c>
      <c r="N35" s="10"/>
      <c r="O35" s="10" t="s">
        <v>603</v>
      </c>
    </row>
    <row r="36" ht="16" customHeight="1" spans="1:15">
      <c r="A36" s="9"/>
      <c r="B36" s="9"/>
      <c r="C36" s="11" t="s">
        <v>604</v>
      </c>
      <c r="D36" s="11"/>
      <c r="E36" s="12">
        <v>72</v>
      </c>
      <c r="F36" s="12"/>
      <c r="G36" s="12">
        <v>34.46415</v>
      </c>
      <c r="H36" s="12"/>
      <c r="I36" s="12">
        <v>34.46415</v>
      </c>
      <c r="J36" s="12"/>
      <c r="K36" s="18">
        <v>10</v>
      </c>
      <c r="L36" s="28"/>
      <c r="M36" s="29">
        <v>1</v>
      </c>
      <c r="N36" s="30"/>
      <c r="O36" s="9">
        <v>10</v>
      </c>
    </row>
    <row r="37" ht="17.1" customHeight="1" spans="1:15">
      <c r="A37" s="9"/>
      <c r="B37" s="9"/>
      <c r="C37" s="9" t="s">
        <v>605</v>
      </c>
      <c r="D37" s="9"/>
      <c r="E37" s="12">
        <v>72</v>
      </c>
      <c r="F37" s="12"/>
      <c r="G37" s="12">
        <v>34.46415</v>
      </c>
      <c r="H37" s="12"/>
      <c r="I37" s="12">
        <v>34.46415</v>
      </c>
      <c r="J37" s="12"/>
      <c r="K37" s="18" t="s">
        <v>455</v>
      </c>
      <c r="L37" s="28"/>
      <c r="M37" s="29">
        <v>1</v>
      </c>
      <c r="N37" s="30"/>
      <c r="O37" s="9" t="s">
        <v>455</v>
      </c>
    </row>
    <row r="38" ht="17.1" customHeight="1" spans="1:15">
      <c r="A38" s="9"/>
      <c r="B38" s="9"/>
      <c r="C38" s="13" t="s">
        <v>606</v>
      </c>
      <c r="D38" s="13"/>
      <c r="E38" s="9"/>
      <c r="F38" s="9"/>
      <c r="G38" s="9"/>
      <c r="H38" s="9"/>
      <c r="I38" s="9"/>
      <c r="J38" s="9"/>
      <c r="K38" s="18" t="s">
        <v>455</v>
      </c>
      <c r="L38" s="28"/>
      <c r="M38" s="18"/>
      <c r="N38" s="28"/>
      <c r="O38" s="9" t="s">
        <v>455</v>
      </c>
    </row>
    <row r="39" ht="17.1" customHeight="1" spans="1:15">
      <c r="A39" s="9"/>
      <c r="B39" s="9"/>
      <c r="C39" s="9" t="s">
        <v>607</v>
      </c>
      <c r="D39" s="9"/>
      <c r="E39" s="9"/>
      <c r="F39" s="9"/>
      <c r="G39" s="9"/>
      <c r="H39" s="9"/>
      <c r="I39" s="9"/>
      <c r="J39" s="9"/>
      <c r="K39" s="18" t="s">
        <v>455</v>
      </c>
      <c r="L39" s="28"/>
      <c r="M39" s="18"/>
      <c r="N39" s="28"/>
      <c r="O39" s="9" t="s">
        <v>455</v>
      </c>
    </row>
    <row r="40" ht="25" customHeight="1" spans="1:15">
      <c r="A40" s="9" t="s">
        <v>608</v>
      </c>
      <c r="B40" s="9" t="s">
        <v>609</v>
      </c>
      <c r="C40" s="9"/>
      <c r="D40" s="9"/>
      <c r="E40" s="9"/>
      <c r="F40" s="9"/>
      <c r="G40" s="9"/>
      <c r="H40" s="9"/>
      <c r="I40" s="9" t="s">
        <v>610</v>
      </c>
      <c r="J40" s="9"/>
      <c r="K40" s="9"/>
      <c r="L40" s="9"/>
      <c r="M40" s="9"/>
      <c r="N40" s="9"/>
      <c r="O40" s="9"/>
    </row>
    <row r="41" ht="123.45" customHeight="1" spans="1:15">
      <c r="A41" s="9"/>
      <c r="B41" s="14" t="s">
        <v>658</v>
      </c>
      <c r="C41" s="15"/>
      <c r="D41" s="15"/>
      <c r="E41" s="15"/>
      <c r="F41" s="15"/>
      <c r="G41" s="15"/>
      <c r="H41" s="16"/>
      <c r="I41" s="14" t="s">
        <v>659</v>
      </c>
      <c r="J41" s="15"/>
      <c r="K41" s="15"/>
      <c r="L41" s="15"/>
      <c r="M41" s="15"/>
      <c r="N41" s="15"/>
      <c r="O41" s="16"/>
    </row>
    <row r="42" ht="29.95" customHeight="1" spans="1:15">
      <c r="A42" s="9" t="s">
        <v>613</v>
      </c>
      <c r="B42" s="9" t="s">
        <v>614</v>
      </c>
      <c r="C42" s="9" t="s">
        <v>615</v>
      </c>
      <c r="D42" s="9" t="s">
        <v>616</v>
      </c>
      <c r="E42" s="9"/>
      <c r="F42" s="9"/>
      <c r="G42" s="9"/>
      <c r="H42" s="9" t="s">
        <v>617</v>
      </c>
      <c r="I42" s="9" t="s">
        <v>618</v>
      </c>
      <c r="J42" s="9" t="s">
        <v>601</v>
      </c>
      <c r="K42" s="10"/>
      <c r="L42" s="9" t="s">
        <v>603</v>
      </c>
      <c r="M42" s="10"/>
      <c r="N42" s="9" t="s">
        <v>619</v>
      </c>
      <c r="O42" s="10"/>
    </row>
    <row r="43" ht="14.4" customHeight="1" spans="1:15">
      <c r="A43" s="9"/>
      <c r="B43" s="9" t="s">
        <v>620</v>
      </c>
      <c r="C43" s="25" t="s">
        <v>621</v>
      </c>
      <c r="D43" s="11" t="s">
        <v>660</v>
      </c>
      <c r="E43" s="11"/>
      <c r="F43" s="11"/>
      <c r="G43" s="11"/>
      <c r="H43" s="10" t="s">
        <v>661</v>
      </c>
      <c r="I43" s="9" t="s">
        <v>662</v>
      </c>
      <c r="J43" s="18">
        <v>5</v>
      </c>
      <c r="K43" s="28"/>
      <c r="L43" s="18">
        <v>5</v>
      </c>
      <c r="M43" s="28"/>
      <c r="N43" s="18" t="s">
        <v>545</v>
      </c>
      <c r="O43" s="28"/>
    </row>
    <row r="44" ht="14.4" customHeight="1" spans="1:15">
      <c r="A44" s="9"/>
      <c r="B44" s="9"/>
      <c r="C44" s="26"/>
      <c r="D44" s="14" t="s">
        <v>663</v>
      </c>
      <c r="E44" s="15"/>
      <c r="F44" s="15"/>
      <c r="G44" s="16"/>
      <c r="H44" s="10" t="s">
        <v>664</v>
      </c>
      <c r="I44" s="9" t="s">
        <v>665</v>
      </c>
      <c r="J44" s="18">
        <v>5</v>
      </c>
      <c r="K44" s="28"/>
      <c r="L44" s="18">
        <v>5</v>
      </c>
      <c r="M44" s="28"/>
      <c r="N44" s="18" t="s">
        <v>545</v>
      </c>
      <c r="O44" s="28"/>
    </row>
    <row r="45" ht="14.4" customHeight="1" spans="1:15">
      <c r="A45" s="9"/>
      <c r="B45" s="9"/>
      <c r="C45" s="26"/>
      <c r="D45" s="14" t="s">
        <v>666</v>
      </c>
      <c r="E45" s="15"/>
      <c r="F45" s="15"/>
      <c r="G45" s="16"/>
      <c r="H45" s="10" t="s">
        <v>664</v>
      </c>
      <c r="I45" s="9" t="s">
        <v>665</v>
      </c>
      <c r="J45" s="18">
        <v>5</v>
      </c>
      <c r="K45" s="28"/>
      <c r="L45" s="18">
        <v>5</v>
      </c>
      <c r="M45" s="28"/>
      <c r="N45" s="18" t="s">
        <v>545</v>
      </c>
      <c r="O45" s="28"/>
    </row>
    <row r="46" ht="14.4" customHeight="1" spans="1:15">
      <c r="A46" s="9"/>
      <c r="B46" s="9"/>
      <c r="C46" s="27"/>
      <c r="D46" s="14" t="s">
        <v>667</v>
      </c>
      <c r="E46" s="15"/>
      <c r="F46" s="15"/>
      <c r="G46" s="16"/>
      <c r="H46" s="10" t="s">
        <v>664</v>
      </c>
      <c r="I46" s="9" t="s">
        <v>665</v>
      </c>
      <c r="J46" s="18">
        <v>5</v>
      </c>
      <c r="K46" s="28"/>
      <c r="L46" s="18">
        <v>5</v>
      </c>
      <c r="M46" s="28"/>
      <c r="N46" s="18" t="s">
        <v>545</v>
      </c>
      <c r="O46" s="28"/>
    </row>
    <row r="47" ht="14.4" customHeight="1" spans="1:15">
      <c r="A47" s="9"/>
      <c r="B47" s="9"/>
      <c r="C47" s="25" t="s">
        <v>625</v>
      </c>
      <c r="D47" s="11" t="s">
        <v>668</v>
      </c>
      <c r="E47" s="11"/>
      <c r="F47" s="11"/>
      <c r="G47" s="11"/>
      <c r="H47" s="17" t="s">
        <v>633</v>
      </c>
      <c r="I47" s="35">
        <v>0.97</v>
      </c>
      <c r="J47" s="18">
        <v>5</v>
      </c>
      <c r="K47" s="28"/>
      <c r="L47" s="18">
        <v>5</v>
      </c>
      <c r="M47" s="28"/>
      <c r="N47" s="18" t="s">
        <v>545</v>
      </c>
      <c r="O47" s="28"/>
    </row>
    <row r="48" ht="14.4" customHeight="1" spans="1:15">
      <c r="A48" s="9"/>
      <c r="B48" s="9"/>
      <c r="C48" s="27"/>
      <c r="D48" s="14" t="s">
        <v>669</v>
      </c>
      <c r="E48" s="15"/>
      <c r="F48" s="15"/>
      <c r="G48" s="16"/>
      <c r="H48" s="10" t="s">
        <v>633</v>
      </c>
      <c r="I48" s="35">
        <v>0.98</v>
      </c>
      <c r="J48" s="18">
        <v>5</v>
      </c>
      <c r="K48" s="28"/>
      <c r="L48" s="18">
        <v>5</v>
      </c>
      <c r="M48" s="28"/>
      <c r="N48" s="18" t="s">
        <v>545</v>
      </c>
      <c r="O48" s="28"/>
    </row>
    <row r="49" ht="14.4" customHeight="1" spans="1:15">
      <c r="A49" s="9"/>
      <c r="B49" s="9"/>
      <c r="C49" s="9" t="s">
        <v>628</v>
      </c>
      <c r="D49" s="11" t="s">
        <v>629</v>
      </c>
      <c r="E49" s="11"/>
      <c r="F49" s="11"/>
      <c r="G49" s="11"/>
      <c r="H49" s="10" t="s">
        <v>630</v>
      </c>
      <c r="I49" s="9" t="s">
        <v>670</v>
      </c>
      <c r="J49" s="18">
        <v>10</v>
      </c>
      <c r="K49" s="28"/>
      <c r="L49" s="18">
        <v>10</v>
      </c>
      <c r="M49" s="28"/>
      <c r="N49" s="18" t="s">
        <v>545</v>
      </c>
      <c r="O49" s="28"/>
    </row>
    <row r="50" ht="14.4" customHeight="1" spans="1:15">
      <c r="A50" s="9"/>
      <c r="B50" s="9"/>
      <c r="C50" s="9" t="s">
        <v>631</v>
      </c>
      <c r="D50" s="11" t="s">
        <v>671</v>
      </c>
      <c r="E50" s="11"/>
      <c r="F50" s="11"/>
      <c r="G50" s="11"/>
      <c r="H50" s="10" t="s">
        <v>672</v>
      </c>
      <c r="I50" s="9" t="s">
        <v>673</v>
      </c>
      <c r="J50" s="18">
        <v>10</v>
      </c>
      <c r="K50" s="28"/>
      <c r="L50" s="18">
        <v>10</v>
      </c>
      <c r="M50" s="28"/>
      <c r="N50" s="18" t="s">
        <v>545</v>
      </c>
      <c r="O50" s="28"/>
    </row>
    <row r="51" ht="31.05" customHeight="1" spans="1:15">
      <c r="A51" s="9"/>
      <c r="B51" s="9"/>
      <c r="C51" s="25" t="s">
        <v>638</v>
      </c>
      <c r="D51" s="11" t="s">
        <v>674</v>
      </c>
      <c r="E51" s="11"/>
      <c r="F51" s="11"/>
      <c r="G51" s="11"/>
      <c r="H51" s="10" t="s">
        <v>675</v>
      </c>
      <c r="I51" s="9" t="s">
        <v>544</v>
      </c>
      <c r="J51" s="18">
        <v>6</v>
      </c>
      <c r="K51" s="28"/>
      <c r="L51" s="18">
        <v>6</v>
      </c>
      <c r="M51" s="28"/>
      <c r="N51" s="18" t="s">
        <v>545</v>
      </c>
      <c r="O51" s="28"/>
    </row>
    <row r="52" ht="29.55" customHeight="1" spans="1:15">
      <c r="A52" s="9"/>
      <c r="B52" s="9"/>
      <c r="C52" s="26"/>
      <c r="D52" s="18" t="s">
        <v>676</v>
      </c>
      <c r="E52" s="20"/>
      <c r="F52" s="20"/>
      <c r="G52" s="28"/>
      <c r="H52" s="10" t="s">
        <v>675</v>
      </c>
      <c r="I52" s="9" t="s">
        <v>544</v>
      </c>
      <c r="J52" s="18">
        <v>7</v>
      </c>
      <c r="K52" s="28"/>
      <c r="L52" s="18">
        <v>7</v>
      </c>
      <c r="M52" s="28"/>
      <c r="N52" s="18" t="s">
        <v>545</v>
      </c>
      <c r="O52" s="28"/>
    </row>
    <row r="53" ht="32" customHeight="1" spans="1:15">
      <c r="A53" s="9"/>
      <c r="B53" s="9"/>
      <c r="C53" s="27"/>
      <c r="D53" s="14" t="s">
        <v>677</v>
      </c>
      <c r="E53" s="15"/>
      <c r="F53" s="15"/>
      <c r="G53" s="16"/>
      <c r="H53" s="10" t="s">
        <v>675</v>
      </c>
      <c r="I53" s="9" t="s">
        <v>544</v>
      </c>
      <c r="J53" s="18">
        <v>7</v>
      </c>
      <c r="K53" s="28"/>
      <c r="L53" s="18">
        <v>7</v>
      </c>
      <c r="M53" s="28"/>
      <c r="N53" s="18" t="s">
        <v>545</v>
      </c>
      <c r="O53" s="28"/>
    </row>
    <row r="54" ht="34" customHeight="1" spans="1:15">
      <c r="A54" s="9"/>
      <c r="B54" s="9"/>
      <c r="C54" s="9" t="s">
        <v>643</v>
      </c>
      <c r="D54" s="11" t="s">
        <v>678</v>
      </c>
      <c r="E54" s="11"/>
      <c r="F54" s="11"/>
      <c r="G54" s="11"/>
      <c r="H54" s="10" t="s">
        <v>679</v>
      </c>
      <c r="I54" s="9" t="s">
        <v>544</v>
      </c>
      <c r="J54" s="18">
        <v>10</v>
      </c>
      <c r="K54" s="28"/>
      <c r="L54" s="18">
        <v>10</v>
      </c>
      <c r="M54" s="28"/>
      <c r="N54" s="18" t="s">
        <v>545</v>
      </c>
      <c r="O54" s="28"/>
    </row>
    <row r="55" ht="14.4" customHeight="1" spans="1:15">
      <c r="A55" s="9"/>
      <c r="B55" s="9" t="s">
        <v>648</v>
      </c>
      <c r="C55" s="9" t="s">
        <v>649</v>
      </c>
      <c r="D55" s="11" t="s">
        <v>650</v>
      </c>
      <c r="E55" s="11"/>
      <c r="F55" s="11"/>
      <c r="G55" s="11"/>
      <c r="H55" s="17" t="s">
        <v>680</v>
      </c>
      <c r="I55" s="35">
        <v>0.98</v>
      </c>
      <c r="J55" s="18">
        <v>10</v>
      </c>
      <c r="K55" s="28"/>
      <c r="L55" s="18">
        <v>10</v>
      </c>
      <c r="M55" s="28"/>
      <c r="N55" s="18" t="s">
        <v>545</v>
      </c>
      <c r="O55" s="28"/>
    </row>
    <row r="56" ht="45" customHeight="1" spans="1:15">
      <c r="A56" s="9"/>
      <c r="B56" s="18" t="s">
        <v>652</v>
      </c>
      <c r="C56" s="19"/>
      <c r="D56" s="18" t="s">
        <v>545</v>
      </c>
      <c r="E56" s="20"/>
      <c r="F56" s="20"/>
      <c r="G56" s="20"/>
      <c r="H56" s="20"/>
      <c r="I56" s="20"/>
      <c r="J56" s="20"/>
      <c r="K56" s="20"/>
      <c r="L56" s="20"/>
      <c r="M56" s="20"/>
      <c r="N56" s="20"/>
      <c r="O56" s="28"/>
    </row>
    <row r="57" ht="18" customHeight="1" spans="1:15">
      <c r="A57" s="9"/>
      <c r="B57" s="18" t="s">
        <v>653</v>
      </c>
      <c r="C57" s="20"/>
      <c r="D57" s="20"/>
      <c r="E57" s="20"/>
      <c r="F57" s="20"/>
      <c r="G57" s="20"/>
      <c r="H57" s="20"/>
      <c r="I57" s="19"/>
      <c r="J57" s="18">
        <v>100</v>
      </c>
      <c r="K57" s="19"/>
      <c r="L57" s="18">
        <v>100</v>
      </c>
      <c r="M57" s="19"/>
      <c r="N57" s="18" t="s">
        <v>654</v>
      </c>
      <c r="O57" s="28"/>
    </row>
    <row r="58" spans="1:15">
      <c r="A58" s="21" t="s">
        <v>655</v>
      </c>
      <c r="O58" s="33"/>
    </row>
    <row r="59" spans="1:15">
      <c r="A59" s="22"/>
      <c r="O59" s="33"/>
    </row>
    <row r="60" spans="1:15">
      <c r="A60" s="22"/>
      <c r="O60" s="33"/>
    </row>
    <row r="61" ht="27" customHeight="1" spans="1:15">
      <c r="A61" s="23"/>
      <c r="B61" s="24"/>
      <c r="C61" s="24"/>
      <c r="D61" s="24"/>
      <c r="E61" s="24"/>
      <c r="F61" s="24"/>
      <c r="G61" s="24"/>
      <c r="H61" s="24"/>
      <c r="I61" s="24"/>
      <c r="J61" s="24"/>
      <c r="K61" s="24"/>
      <c r="L61" s="24"/>
      <c r="M61" s="24"/>
      <c r="N61" s="24"/>
      <c r="O61" s="34"/>
    </row>
    <row r="63" ht="47.95" customHeight="1" spans="1:15">
      <c r="A63" s="5" t="s">
        <v>590</v>
      </c>
      <c r="B63" s="6"/>
      <c r="C63" s="6"/>
      <c r="D63" s="6"/>
      <c r="E63" s="6"/>
      <c r="F63" s="6"/>
      <c r="G63" s="6"/>
      <c r="H63" s="6"/>
      <c r="I63" s="6"/>
      <c r="J63" s="6"/>
      <c r="K63" s="6"/>
      <c r="L63" s="6"/>
      <c r="M63" s="6"/>
      <c r="N63" s="6"/>
      <c r="O63" s="6"/>
    </row>
    <row r="64" ht="17.1" customHeight="1" spans="1:15">
      <c r="A64" s="9" t="s">
        <v>592</v>
      </c>
      <c r="B64" s="10"/>
      <c r="C64" s="9" t="s">
        <v>681</v>
      </c>
      <c r="D64" s="9"/>
      <c r="E64" s="9"/>
      <c r="F64" s="9"/>
      <c r="G64" s="9"/>
      <c r="H64" s="9"/>
      <c r="I64" s="9"/>
      <c r="J64" s="9"/>
      <c r="K64" s="9"/>
      <c r="L64" s="9"/>
      <c r="M64" s="9"/>
      <c r="N64" s="9"/>
      <c r="O64" s="9"/>
    </row>
    <row r="65" ht="60.45" customHeight="1" spans="1:15">
      <c r="A65" s="9" t="s">
        <v>594</v>
      </c>
      <c r="B65" s="10"/>
      <c r="C65" s="9" t="s">
        <v>597</v>
      </c>
      <c r="D65" s="9"/>
      <c r="E65" s="9"/>
      <c r="F65" s="9"/>
      <c r="G65" s="9"/>
      <c r="H65" s="9"/>
      <c r="I65" s="9" t="s">
        <v>596</v>
      </c>
      <c r="J65" s="9"/>
      <c r="K65" s="9" t="s">
        <v>597</v>
      </c>
      <c r="L65" s="9"/>
      <c r="M65" s="9"/>
      <c r="N65" s="9"/>
      <c r="O65" s="9"/>
    </row>
    <row r="66" ht="16" customHeight="1" spans="1:15">
      <c r="A66" s="9" t="s">
        <v>598</v>
      </c>
      <c r="B66" s="9"/>
      <c r="C66" s="9"/>
      <c r="D66" s="9"/>
      <c r="E66" s="9" t="s">
        <v>599</v>
      </c>
      <c r="F66" s="9"/>
      <c r="G66" s="9" t="s">
        <v>451</v>
      </c>
      <c r="H66" s="10"/>
      <c r="I66" s="9" t="s">
        <v>600</v>
      </c>
      <c r="J66" s="9"/>
      <c r="K66" s="9" t="s">
        <v>601</v>
      </c>
      <c r="L66" s="10"/>
      <c r="M66" s="9" t="s">
        <v>602</v>
      </c>
      <c r="N66" s="10"/>
      <c r="O66" s="10" t="s">
        <v>603</v>
      </c>
    </row>
    <row r="67" ht="16" customHeight="1" spans="1:15">
      <c r="A67" s="9"/>
      <c r="B67" s="9"/>
      <c r="C67" s="11" t="s">
        <v>604</v>
      </c>
      <c r="D67" s="11"/>
      <c r="E67" s="12">
        <v>9991.4</v>
      </c>
      <c r="F67" s="12"/>
      <c r="G67" s="12">
        <v>6245.932089</v>
      </c>
      <c r="H67" s="12"/>
      <c r="I67" s="12">
        <v>6245.932089</v>
      </c>
      <c r="J67" s="12"/>
      <c r="K67" s="18">
        <v>10</v>
      </c>
      <c r="L67" s="28"/>
      <c r="M67" s="29">
        <v>1</v>
      </c>
      <c r="N67" s="30"/>
      <c r="O67" s="9">
        <v>10</v>
      </c>
    </row>
    <row r="68" ht="17.1" customHeight="1" spans="1:15">
      <c r="A68" s="9"/>
      <c r="B68" s="9"/>
      <c r="C68" s="9" t="s">
        <v>605</v>
      </c>
      <c r="D68" s="9"/>
      <c r="E68" s="12">
        <v>9991.4</v>
      </c>
      <c r="F68" s="12"/>
      <c r="G68" s="12">
        <v>6245.932089</v>
      </c>
      <c r="H68" s="12"/>
      <c r="I68" s="12">
        <v>6245.932089</v>
      </c>
      <c r="J68" s="12"/>
      <c r="K68" s="18" t="s">
        <v>455</v>
      </c>
      <c r="L68" s="28"/>
      <c r="M68" s="29">
        <v>1</v>
      </c>
      <c r="N68" s="30"/>
      <c r="O68" s="9" t="s">
        <v>455</v>
      </c>
    </row>
    <row r="69" ht="17.1" customHeight="1" spans="1:15">
      <c r="A69" s="9"/>
      <c r="B69" s="9"/>
      <c r="C69" s="13" t="s">
        <v>606</v>
      </c>
      <c r="D69" s="13"/>
      <c r="E69" s="9"/>
      <c r="F69" s="9"/>
      <c r="G69" s="9"/>
      <c r="H69" s="9"/>
      <c r="I69" s="9"/>
      <c r="J69" s="9"/>
      <c r="K69" s="18" t="s">
        <v>455</v>
      </c>
      <c r="L69" s="28"/>
      <c r="M69" s="18"/>
      <c r="N69" s="28"/>
      <c r="O69" s="9" t="s">
        <v>455</v>
      </c>
    </row>
    <row r="70" ht="17.1" customHeight="1" spans="1:15">
      <c r="A70" s="9"/>
      <c r="B70" s="9"/>
      <c r="C70" s="9" t="s">
        <v>607</v>
      </c>
      <c r="D70" s="9"/>
      <c r="E70" s="9"/>
      <c r="F70" s="9"/>
      <c r="G70" s="9"/>
      <c r="H70" s="9"/>
      <c r="I70" s="9"/>
      <c r="J70" s="9"/>
      <c r="K70" s="18" t="s">
        <v>455</v>
      </c>
      <c r="L70" s="28"/>
      <c r="M70" s="18"/>
      <c r="N70" s="28"/>
      <c r="O70" s="9" t="s">
        <v>455</v>
      </c>
    </row>
    <row r="71" ht="25" customHeight="1" spans="1:15">
      <c r="A71" s="9" t="s">
        <v>608</v>
      </c>
      <c r="B71" s="9" t="s">
        <v>609</v>
      </c>
      <c r="C71" s="9"/>
      <c r="D71" s="9"/>
      <c r="E71" s="9"/>
      <c r="F71" s="9"/>
      <c r="G71" s="9"/>
      <c r="H71" s="9"/>
      <c r="I71" s="9" t="s">
        <v>610</v>
      </c>
      <c r="J71" s="9"/>
      <c r="K71" s="9"/>
      <c r="L71" s="9"/>
      <c r="M71" s="9"/>
      <c r="N71" s="9"/>
      <c r="O71" s="9"/>
    </row>
    <row r="72" ht="83.05" customHeight="1" spans="1:15">
      <c r="A72" s="9"/>
      <c r="B72" s="14" t="s">
        <v>682</v>
      </c>
      <c r="C72" s="15"/>
      <c r="D72" s="15"/>
      <c r="E72" s="15"/>
      <c r="F72" s="15"/>
      <c r="G72" s="15"/>
      <c r="H72" s="16"/>
      <c r="I72" s="14" t="s">
        <v>683</v>
      </c>
      <c r="J72" s="15"/>
      <c r="K72" s="15"/>
      <c r="L72" s="15"/>
      <c r="M72" s="15"/>
      <c r="N72" s="15"/>
      <c r="O72" s="16"/>
    </row>
    <row r="73" ht="29.95" customHeight="1" spans="1:15">
      <c r="A73" s="9" t="s">
        <v>613</v>
      </c>
      <c r="B73" s="9" t="s">
        <v>614</v>
      </c>
      <c r="C73" s="9" t="s">
        <v>615</v>
      </c>
      <c r="D73" s="9" t="s">
        <v>616</v>
      </c>
      <c r="E73" s="9"/>
      <c r="F73" s="9"/>
      <c r="G73" s="9"/>
      <c r="H73" s="9" t="s">
        <v>617</v>
      </c>
      <c r="I73" s="9" t="s">
        <v>618</v>
      </c>
      <c r="J73" s="9" t="s">
        <v>601</v>
      </c>
      <c r="K73" s="10"/>
      <c r="L73" s="9" t="s">
        <v>603</v>
      </c>
      <c r="M73" s="10"/>
      <c r="N73" s="9" t="s">
        <v>619</v>
      </c>
      <c r="O73" s="10"/>
    </row>
    <row r="74" ht="14.4" customHeight="1" spans="1:15">
      <c r="A74" s="9"/>
      <c r="B74" s="9" t="s">
        <v>620</v>
      </c>
      <c r="C74" s="9" t="s">
        <v>621</v>
      </c>
      <c r="D74" s="9" t="s">
        <v>622</v>
      </c>
      <c r="E74" s="9"/>
      <c r="F74" s="9"/>
      <c r="G74" s="9"/>
      <c r="H74" s="9" t="s">
        <v>684</v>
      </c>
      <c r="I74" s="9" t="s">
        <v>685</v>
      </c>
      <c r="J74" s="18">
        <v>12</v>
      </c>
      <c r="K74" s="28"/>
      <c r="L74" s="18">
        <v>12</v>
      </c>
      <c r="M74" s="28"/>
      <c r="N74" s="18" t="s">
        <v>545</v>
      </c>
      <c r="O74" s="28"/>
    </row>
    <row r="75" ht="14.4" customHeight="1" spans="1:15">
      <c r="A75" s="9"/>
      <c r="B75" s="9"/>
      <c r="C75" s="9" t="s">
        <v>625</v>
      </c>
      <c r="D75" s="9" t="s">
        <v>626</v>
      </c>
      <c r="E75" s="9"/>
      <c r="F75" s="9"/>
      <c r="G75" s="9"/>
      <c r="H75" s="35" t="s">
        <v>627</v>
      </c>
      <c r="I75" s="35">
        <v>1</v>
      </c>
      <c r="J75" s="18">
        <v>12</v>
      </c>
      <c r="K75" s="28"/>
      <c r="L75" s="18">
        <v>12</v>
      </c>
      <c r="M75" s="28"/>
      <c r="N75" s="18" t="s">
        <v>545</v>
      </c>
      <c r="O75" s="28"/>
    </row>
    <row r="76" ht="14.4" customHeight="1" spans="1:15">
      <c r="A76" s="9"/>
      <c r="B76" s="9"/>
      <c r="C76" s="9" t="s">
        <v>628</v>
      </c>
      <c r="D76" s="9" t="s">
        <v>629</v>
      </c>
      <c r="E76" s="9"/>
      <c r="F76" s="9"/>
      <c r="G76" s="9"/>
      <c r="H76" s="9" t="s">
        <v>686</v>
      </c>
      <c r="I76" s="9" t="s">
        <v>687</v>
      </c>
      <c r="J76" s="18">
        <v>12</v>
      </c>
      <c r="K76" s="28"/>
      <c r="L76" s="18">
        <v>12</v>
      </c>
      <c r="M76" s="28"/>
      <c r="N76" s="18" t="s">
        <v>545</v>
      </c>
      <c r="O76" s="28"/>
    </row>
    <row r="77" ht="14.4" customHeight="1" spans="1:15">
      <c r="A77" s="9"/>
      <c r="B77" s="9"/>
      <c r="C77" s="9" t="s">
        <v>631</v>
      </c>
      <c r="D77" s="9" t="s">
        <v>632</v>
      </c>
      <c r="E77" s="9"/>
      <c r="F77" s="9"/>
      <c r="G77" s="9"/>
      <c r="H77" s="9" t="s">
        <v>633</v>
      </c>
      <c r="I77" s="35">
        <v>0.98</v>
      </c>
      <c r="J77" s="18">
        <v>14</v>
      </c>
      <c r="K77" s="28"/>
      <c r="L77" s="18">
        <v>14</v>
      </c>
      <c r="M77" s="28"/>
      <c r="N77" s="18" t="s">
        <v>545</v>
      </c>
      <c r="O77" s="28"/>
    </row>
    <row r="78" ht="14.4" customHeight="1" spans="1:15">
      <c r="A78" s="9"/>
      <c r="B78" s="9" t="s">
        <v>634</v>
      </c>
      <c r="C78" s="9" t="s">
        <v>635</v>
      </c>
      <c r="D78" s="9" t="s">
        <v>688</v>
      </c>
      <c r="E78" s="9"/>
      <c r="F78" s="9"/>
      <c r="G78" s="9"/>
      <c r="H78" s="9" t="s">
        <v>637</v>
      </c>
      <c r="I78" s="9" t="s">
        <v>544</v>
      </c>
      <c r="J78" s="18">
        <v>10</v>
      </c>
      <c r="K78" s="28"/>
      <c r="L78" s="18">
        <v>10</v>
      </c>
      <c r="M78" s="28"/>
      <c r="N78" s="18" t="s">
        <v>545</v>
      </c>
      <c r="O78" s="28"/>
    </row>
    <row r="79" ht="14.4" customHeight="1" spans="1:15">
      <c r="A79" s="9"/>
      <c r="B79" s="9"/>
      <c r="C79" s="9" t="s">
        <v>638</v>
      </c>
      <c r="D79" s="9" t="s">
        <v>689</v>
      </c>
      <c r="E79" s="9"/>
      <c r="F79" s="9"/>
      <c r="G79" s="9"/>
      <c r="H79" s="9" t="s">
        <v>640</v>
      </c>
      <c r="I79" s="9" t="s">
        <v>544</v>
      </c>
      <c r="J79" s="18">
        <v>10</v>
      </c>
      <c r="K79" s="28"/>
      <c r="L79" s="18">
        <v>10</v>
      </c>
      <c r="M79" s="28"/>
      <c r="N79" s="18" t="s">
        <v>545</v>
      </c>
      <c r="O79" s="28"/>
    </row>
    <row r="80" ht="14.4" customHeight="1" spans="1:15">
      <c r="A80" s="9"/>
      <c r="B80" s="9"/>
      <c r="C80" s="9" t="s">
        <v>643</v>
      </c>
      <c r="D80" s="9" t="s">
        <v>690</v>
      </c>
      <c r="E80" s="9"/>
      <c r="F80" s="9"/>
      <c r="G80" s="9"/>
      <c r="H80" s="9" t="s">
        <v>647</v>
      </c>
      <c r="I80" s="9" t="s">
        <v>544</v>
      </c>
      <c r="J80" s="18">
        <v>10</v>
      </c>
      <c r="K80" s="28"/>
      <c r="L80" s="18">
        <v>10</v>
      </c>
      <c r="M80" s="28"/>
      <c r="N80" s="18" t="s">
        <v>545</v>
      </c>
      <c r="O80" s="28"/>
    </row>
    <row r="81" ht="14.4" customHeight="1" spans="1:15">
      <c r="A81" s="9"/>
      <c r="B81" s="9" t="s">
        <v>648</v>
      </c>
      <c r="C81" s="9" t="s">
        <v>649</v>
      </c>
      <c r="D81" s="9" t="s">
        <v>691</v>
      </c>
      <c r="E81" s="9"/>
      <c r="F81" s="9"/>
      <c r="G81" s="9"/>
      <c r="H81" s="35" t="s">
        <v>651</v>
      </c>
      <c r="I81" s="35">
        <v>0.98</v>
      </c>
      <c r="J81" s="18">
        <v>10</v>
      </c>
      <c r="K81" s="28"/>
      <c r="L81" s="18">
        <v>10</v>
      </c>
      <c r="M81" s="28"/>
      <c r="N81" s="18" t="s">
        <v>545</v>
      </c>
      <c r="O81" s="28"/>
    </row>
    <row r="82" ht="45" customHeight="1" spans="1:15">
      <c r="A82" s="9"/>
      <c r="B82" s="18" t="s">
        <v>652</v>
      </c>
      <c r="C82" s="19"/>
      <c r="D82" s="18" t="s">
        <v>545</v>
      </c>
      <c r="E82" s="20"/>
      <c r="F82" s="20"/>
      <c r="G82" s="20"/>
      <c r="H82" s="20"/>
      <c r="I82" s="20"/>
      <c r="J82" s="20"/>
      <c r="K82" s="20"/>
      <c r="L82" s="20"/>
      <c r="M82" s="20"/>
      <c r="N82" s="20"/>
      <c r="O82" s="28"/>
    </row>
    <row r="83" ht="18" customHeight="1" spans="1:15">
      <c r="A83" s="9"/>
      <c r="B83" s="18" t="s">
        <v>653</v>
      </c>
      <c r="C83" s="20"/>
      <c r="D83" s="20"/>
      <c r="E83" s="20"/>
      <c r="F83" s="20"/>
      <c r="G83" s="20"/>
      <c r="H83" s="20"/>
      <c r="I83" s="19"/>
      <c r="J83" s="18">
        <v>100</v>
      </c>
      <c r="K83" s="19"/>
      <c r="L83" s="18">
        <v>100</v>
      </c>
      <c r="M83" s="19"/>
      <c r="N83" s="18" t="s">
        <v>654</v>
      </c>
      <c r="O83" s="28"/>
    </row>
    <row r="84" spans="1:15">
      <c r="A84" s="21" t="s">
        <v>655</v>
      </c>
      <c r="O84" s="33"/>
    </row>
    <row r="85" spans="1:15">
      <c r="A85" s="22"/>
      <c r="O85" s="33"/>
    </row>
    <row r="86" spans="1:15">
      <c r="A86" s="22"/>
      <c r="O86" s="33"/>
    </row>
    <row r="87" ht="27" customHeight="1" spans="1:15">
      <c r="A87" s="23"/>
      <c r="B87" s="24"/>
      <c r="C87" s="24"/>
      <c r="D87" s="24"/>
      <c r="E87" s="24"/>
      <c r="F87" s="24"/>
      <c r="G87" s="24"/>
      <c r="H87" s="24"/>
      <c r="I87" s="24"/>
      <c r="J87" s="24"/>
      <c r="K87" s="24"/>
      <c r="L87" s="24"/>
      <c r="M87" s="24"/>
      <c r="N87" s="24"/>
      <c r="O87" s="34"/>
    </row>
    <row r="89" ht="59.55" customHeight="1" spans="1:15">
      <c r="A89" s="5" t="s">
        <v>590</v>
      </c>
      <c r="B89" s="6"/>
      <c r="C89" s="6"/>
      <c r="D89" s="6"/>
      <c r="E89" s="6"/>
      <c r="F89" s="6"/>
      <c r="G89" s="6"/>
      <c r="H89" s="6"/>
      <c r="I89" s="6"/>
      <c r="J89" s="6"/>
      <c r="K89" s="6"/>
      <c r="L89" s="6"/>
      <c r="M89" s="6"/>
      <c r="N89" s="6"/>
      <c r="O89" s="6"/>
    </row>
    <row r="90" ht="17.1" customHeight="1" spans="1:15">
      <c r="A90" s="9" t="s">
        <v>592</v>
      </c>
      <c r="B90" s="10"/>
      <c r="C90" s="9" t="s">
        <v>692</v>
      </c>
      <c r="D90" s="9"/>
      <c r="E90" s="9"/>
      <c r="F90" s="9"/>
      <c r="G90" s="9"/>
      <c r="H90" s="9"/>
      <c r="I90" s="9"/>
      <c r="J90" s="9"/>
      <c r="K90" s="9"/>
      <c r="L90" s="9"/>
      <c r="M90" s="9"/>
      <c r="N90" s="9"/>
      <c r="O90" s="9"/>
    </row>
    <row r="91" ht="54.95" customHeight="1" spans="1:15">
      <c r="A91" s="9" t="s">
        <v>594</v>
      </c>
      <c r="B91" s="10"/>
      <c r="C91" s="9" t="s">
        <v>595</v>
      </c>
      <c r="D91" s="9"/>
      <c r="E91" s="9"/>
      <c r="F91" s="9"/>
      <c r="G91" s="9"/>
      <c r="H91" s="9"/>
      <c r="I91" s="9" t="s">
        <v>596</v>
      </c>
      <c r="J91" s="9"/>
      <c r="K91" s="9" t="s">
        <v>657</v>
      </c>
      <c r="L91" s="9"/>
      <c r="M91" s="9"/>
      <c r="N91" s="9"/>
      <c r="O91" s="9"/>
    </row>
    <row r="92" ht="16" customHeight="1" spans="1:15">
      <c r="A92" s="9" t="s">
        <v>598</v>
      </c>
      <c r="B92" s="9"/>
      <c r="C92" s="9"/>
      <c r="D92" s="9"/>
      <c r="E92" s="9" t="s">
        <v>599</v>
      </c>
      <c r="F92" s="9"/>
      <c r="G92" s="9" t="s">
        <v>451</v>
      </c>
      <c r="H92" s="10"/>
      <c r="I92" s="9" t="s">
        <v>600</v>
      </c>
      <c r="J92" s="9"/>
      <c r="K92" s="9" t="s">
        <v>601</v>
      </c>
      <c r="L92" s="10"/>
      <c r="M92" s="9" t="s">
        <v>602</v>
      </c>
      <c r="N92" s="10"/>
      <c r="O92" s="10" t="s">
        <v>603</v>
      </c>
    </row>
    <row r="93" ht="16" customHeight="1" spans="1:15">
      <c r="A93" s="9"/>
      <c r="B93" s="9"/>
      <c r="C93" s="11" t="s">
        <v>604</v>
      </c>
      <c r="D93" s="11"/>
      <c r="E93" s="12">
        <v>1101.42</v>
      </c>
      <c r="F93" s="12"/>
      <c r="G93" s="12">
        <v>704.46105</v>
      </c>
      <c r="H93" s="12"/>
      <c r="I93" s="12">
        <v>704.46105</v>
      </c>
      <c r="J93" s="12"/>
      <c r="K93" s="18">
        <v>10</v>
      </c>
      <c r="L93" s="28"/>
      <c r="M93" s="29">
        <v>1</v>
      </c>
      <c r="N93" s="30"/>
      <c r="O93" s="9">
        <v>10</v>
      </c>
    </row>
    <row r="94" ht="17.1" customHeight="1" spans="1:15">
      <c r="A94" s="9"/>
      <c r="B94" s="9"/>
      <c r="C94" s="9" t="s">
        <v>605</v>
      </c>
      <c r="D94" s="9"/>
      <c r="E94" s="12">
        <v>1101.42</v>
      </c>
      <c r="F94" s="12"/>
      <c r="G94" s="12">
        <v>704.46105</v>
      </c>
      <c r="H94" s="12"/>
      <c r="I94" s="12">
        <v>704.46105</v>
      </c>
      <c r="J94" s="12"/>
      <c r="K94" s="18" t="s">
        <v>455</v>
      </c>
      <c r="L94" s="28"/>
      <c r="M94" s="29">
        <v>1</v>
      </c>
      <c r="N94" s="30"/>
      <c r="O94" s="9" t="s">
        <v>455</v>
      </c>
    </row>
    <row r="95" ht="17.1" customHeight="1" spans="1:15">
      <c r="A95" s="9"/>
      <c r="B95" s="9"/>
      <c r="C95" s="13" t="s">
        <v>606</v>
      </c>
      <c r="D95" s="13"/>
      <c r="E95" s="9"/>
      <c r="F95" s="9"/>
      <c r="G95" s="9"/>
      <c r="H95" s="9"/>
      <c r="I95" s="9"/>
      <c r="J95" s="9"/>
      <c r="K95" s="18" t="s">
        <v>455</v>
      </c>
      <c r="L95" s="28"/>
      <c r="M95" s="18"/>
      <c r="N95" s="28"/>
      <c r="O95" s="9" t="s">
        <v>455</v>
      </c>
    </row>
    <row r="96" ht="17.1" customHeight="1" spans="1:15">
      <c r="A96" s="9"/>
      <c r="B96" s="9"/>
      <c r="C96" s="9" t="s">
        <v>607</v>
      </c>
      <c r="D96" s="9"/>
      <c r="E96" s="9"/>
      <c r="F96" s="9"/>
      <c r="G96" s="9"/>
      <c r="H96" s="9"/>
      <c r="I96" s="9"/>
      <c r="J96" s="9"/>
      <c r="K96" s="18" t="s">
        <v>455</v>
      </c>
      <c r="L96" s="28"/>
      <c r="M96" s="18"/>
      <c r="N96" s="28"/>
      <c r="O96" s="9" t="s">
        <v>455</v>
      </c>
    </row>
    <row r="97" ht="25" customHeight="1" spans="1:15">
      <c r="A97" s="9" t="s">
        <v>608</v>
      </c>
      <c r="B97" s="9" t="s">
        <v>609</v>
      </c>
      <c r="C97" s="9"/>
      <c r="D97" s="9"/>
      <c r="E97" s="9"/>
      <c r="F97" s="9"/>
      <c r="G97" s="9"/>
      <c r="H97" s="9"/>
      <c r="I97" s="9" t="s">
        <v>610</v>
      </c>
      <c r="J97" s="9"/>
      <c r="K97" s="9"/>
      <c r="L97" s="9"/>
      <c r="M97" s="9"/>
      <c r="N97" s="9"/>
      <c r="O97" s="9"/>
    </row>
    <row r="98" ht="96.45" customHeight="1" spans="1:15">
      <c r="A98" s="9"/>
      <c r="B98" s="14" t="s">
        <v>693</v>
      </c>
      <c r="C98" s="15"/>
      <c r="D98" s="15"/>
      <c r="E98" s="15"/>
      <c r="F98" s="15"/>
      <c r="G98" s="15"/>
      <c r="H98" s="16"/>
      <c r="I98" s="14" t="s">
        <v>694</v>
      </c>
      <c r="J98" s="15"/>
      <c r="K98" s="15"/>
      <c r="L98" s="15"/>
      <c r="M98" s="15"/>
      <c r="N98" s="15"/>
      <c r="O98" s="16"/>
    </row>
    <row r="99" ht="29.95" customHeight="1" spans="1:15">
      <c r="A99" s="9" t="s">
        <v>613</v>
      </c>
      <c r="B99" s="9" t="s">
        <v>614</v>
      </c>
      <c r="C99" s="9" t="s">
        <v>615</v>
      </c>
      <c r="D99" s="9" t="s">
        <v>616</v>
      </c>
      <c r="E99" s="9"/>
      <c r="F99" s="9"/>
      <c r="G99" s="9"/>
      <c r="H99" s="9" t="s">
        <v>617</v>
      </c>
      <c r="I99" s="9" t="s">
        <v>618</v>
      </c>
      <c r="J99" s="9" t="s">
        <v>601</v>
      </c>
      <c r="K99" s="10"/>
      <c r="L99" s="9" t="s">
        <v>603</v>
      </c>
      <c r="M99" s="10"/>
      <c r="N99" s="9" t="s">
        <v>619</v>
      </c>
      <c r="O99" s="10"/>
    </row>
    <row r="100" ht="14.4" customHeight="1" spans="1:15">
      <c r="A100" s="9"/>
      <c r="B100" s="9" t="s">
        <v>620</v>
      </c>
      <c r="C100" s="9" t="s">
        <v>621</v>
      </c>
      <c r="D100" s="9" t="s">
        <v>622</v>
      </c>
      <c r="E100" s="9"/>
      <c r="F100" s="9"/>
      <c r="G100" s="9"/>
      <c r="H100" s="9" t="s">
        <v>695</v>
      </c>
      <c r="I100" s="9" t="s">
        <v>696</v>
      </c>
      <c r="J100" s="18">
        <v>15</v>
      </c>
      <c r="K100" s="28"/>
      <c r="L100" s="18">
        <v>15</v>
      </c>
      <c r="M100" s="28"/>
      <c r="N100" s="18" t="s">
        <v>545</v>
      </c>
      <c r="O100" s="28"/>
    </row>
    <row r="101" ht="14.4" customHeight="1" spans="1:15">
      <c r="A101" s="9"/>
      <c r="B101" s="9"/>
      <c r="C101" s="9" t="s">
        <v>625</v>
      </c>
      <c r="D101" s="9" t="s">
        <v>626</v>
      </c>
      <c r="E101" s="9"/>
      <c r="F101" s="9"/>
      <c r="G101" s="9"/>
      <c r="H101" s="35" t="s">
        <v>627</v>
      </c>
      <c r="I101" s="35" t="s">
        <v>627</v>
      </c>
      <c r="J101" s="18">
        <v>10</v>
      </c>
      <c r="K101" s="28"/>
      <c r="L101" s="18">
        <v>10</v>
      </c>
      <c r="M101" s="28"/>
      <c r="N101" s="18" t="s">
        <v>545</v>
      </c>
      <c r="O101" s="28"/>
    </row>
    <row r="102" ht="14.4" customHeight="1" spans="1:15">
      <c r="A102" s="9"/>
      <c r="B102" s="9"/>
      <c r="C102" s="9" t="s">
        <v>628</v>
      </c>
      <c r="D102" s="9" t="s">
        <v>629</v>
      </c>
      <c r="E102" s="9"/>
      <c r="F102" s="9"/>
      <c r="G102" s="9"/>
      <c r="H102" s="9" t="s">
        <v>697</v>
      </c>
      <c r="I102" s="9" t="s">
        <v>698</v>
      </c>
      <c r="J102" s="18">
        <v>15</v>
      </c>
      <c r="K102" s="28"/>
      <c r="L102" s="18">
        <v>15</v>
      </c>
      <c r="M102" s="28"/>
      <c r="N102" s="18" t="s">
        <v>545</v>
      </c>
      <c r="O102" s="28"/>
    </row>
    <row r="103" ht="14.4" customHeight="1" spans="1:15">
      <c r="A103" s="9"/>
      <c r="B103" s="9"/>
      <c r="C103" s="9" t="s">
        <v>631</v>
      </c>
      <c r="D103" s="9" t="s">
        <v>632</v>
      </c>
      <c r="E103" s="9"/>
      <c r="F103" s="9"/>
      <c r="G103" s="9"/>
      <c r="H103" s="9" t="s">
        <v>633</v>
      </c>
      <c r="I103" s="35">
        <v>0.98</v>
      </c>
      <c r="J103" s="18">
        <v>10</v>
      </c>
      <c r="K103" s="28"/>
      <c r="L103" s="18">
        <v>10</v>
      </c>
      <c r="M103" s="28"/>
      <c r="N103" s="18" t="s">
        <v>545</v>
      </c>
      <c r="O103" s="28"/>
    </row>
    <row r="104" ht="14.4" customHeight="1" spans="1:15">
      <c r="A104" s="9"/>
      <c r="B104" s="9" t="s">
        <v>634</v>
      </c>
      <c r="C104" s="9" t="s">
        <v>635</v>
      </c>
      <c r="D104" s="9" t="s">
        <v>688</v>
      </c>
      <c r="E104" s="9"/>
      <c r="F104" s="9"/>
      <c r="G104" s="9"/>
      <c r="H104" s="9" t="s">
        <v>637</v>
      </c>
      <c r="I104" s="9" t="s">
        <v>544</v>
      </c>
      <c r="J104" s="18">
        <v>5</v>
      </c>
      <c r="K104" s="28"/>
      <c r="L104" s="18">
        <v>5</v>
      </c>
      <c r="M104" s="28"/>
      <c r="N104" s="18" t="s">
        <v>545</v>
      </c>
      <c r="O104" s="28"/>
    </row>
    <row r="105" ht="14.4" customHeight="1" spans="1:15">
      <c r="A105" s="9"/>
      <c r="B105" s="9"/>
      <c r="C105" s="9" t="s">
        <v>638</v>
      </c>
      <c r="D105" s="9" t="s">
        <v>639</v>
      </c>
      <c r="E105" s="9"/>
      <c r="F105" s="9"/>
      <c r="G105" s="9"/>
      <c r="H105" s="9" t="s">
        <v>640</v>
      </c>
      <c r="I105" s="9" t="s">
        <v>544</v>
      </c>
      <c r="J105" s="18">
        <v>5</v>
      </c>
      <c r="K105" s="28"/>
      <c r="L105" s="18">
        <v>5</v>
      </c>
      <c r="M105" s="28"/>
      <c r="N105" s="18" t="s">
        <v>545</v>
      </c>
      <c r="O105" s="28"/>
    </row>
    <row r="106" ht="14.4" customHeight="1" spans="1:15">
      <c r="A106" s="9"/>
      <c r="B106" s="9"/>
      <c r="C106" s="9" t="s">
        <v>641</v>
      </c>
      <c r="D106" s="9" t="s">
        <v>699</v>
      </c>
      <c r="E106" s="9"/>
      <c r="F106" s="9"/>
      <c r="G106" s="9"/>
      <c r="H106" s="9" t="s">
        <v>700</v>
      </c>
      <c r="I106" s="9" t="s">
        <v>544</v>
      </c>
      <c r="J106" s="18">
        <v>10</v>
      </c>
      <c r="K106" s="28"/>
      <c r="L106" s="18">
        <v>10</v>
      </c>
      <c r="M106" s="28"/>
      <c r="N106" s="18" t="s">
        <v>545</v>
      </c>
      <c r="O106" s="28"/>
    </row>
    <row r="107" ht="14.4" customHeight="1" spans="1:15">
      <c r="A107" s="9"/>
      <c r="B107" s="9"/>
      <c r="C107" s="9" t="s">
        <v>643</v>
      </c>
      <c r="D107" s="9" t="s">
        <v>646</v>
      </c>
      <c r="E107" s="9"/>
      <c r="F107" s="9"/>
      <c r="G107" s="9"/>
      <c r="H107" s="9" t="s">
        <v>647</v>
      </c>
      <c r="I107" s="9" t="s">
        <v>544</v>
      </c>
      <c r="J107" s="18">
        <v>10</v>
      </c>
      <c r="K107" s="28"/>
      <c r="L107" s="18">
        <v>10</v>
      </c>
      <c r="M107" s="28"/>
      <c r="N107" s="18" t="s">
        <v>545</v>
      </c>
      <c r="O107" s="28"/>
    </row>
    <row r="108" ht="14.4" customHeight="1" spans="1:15">
      <c r="A108" s="9"/>
      <c r="B108" s="9" t="s">
        <v>648</v>
      </c>
      <c r="C108" s="9" t="s">
        <v>649</v>
      </c>
      <c r="D108" s="9" t="s">
        <v>701</v>
      </c>
      <c r="E108" s="9"/>
      <c r="F108" s="9"/>
      <c r="G108" s="9"/>
      <c r="H108" s="35" t="s">
        <v>651</v>
      </c>
      <c r="I108" s="35">
        <v>0.98</v>
      </c>
      <c r="J108" s="18">
        <v>10</v>
      </c>
      <c r="K108" s="28"/>
      <c r="L108" s="18">
        <v>10</v>
      </c>
      <c r="M108" s="28"/>
      <c r="N108" s="18" t="s">
        <v>545</v>
      </c>
      <c r="O108" s="28"/>
    </row>
    <row r="109" ht="45" customHeight="1" spans="1:15">
      <c r="A109" s="9"/>
      <c r="B109" s="18" t="s">
        <v>652</v>
      </c>
      <c r="C109" s="19"/>
      <c r="D109" s="18" t="s">
        <v>545</v>
      </c>
      <c r="E109" s="20"/>
      <c r="F109" s="20"/>
      <c r="G109" s="20"/>
      <c r="H109" s="20"/>
      <c r="I109" s="20"/>
      <c r="J109" s="20"/>
      <c r="K109" s="20"/>
      <c r="L109" s="20"/>
      <c r="M109" s="20"/>
      <c r="N109" s="20"/>
      <c r="O109" s="28"/>
    </row>
    <row r="110" ht="18" customHeight="1" spans="1:15">
      <c r="A110" s="9"/>
      <c r="B110" s="18" t="s">
        <v>653</v>
      </c>
      <c r="C110" s="20"/>
      <c r="D110" s="20"/>
      <c r="E110" s="20"/>
      <c r="F110" s="20"/>
      <c r="G110" s="20"/>
      <c r="H110" s="20"/>
      <c r="I110" s="19"/>
      <c r="J110" s="18">
        <v>100</v>
      </c>
      <c r="K110" s="19"/>
      <c r="L110" s="18">
        <v>100</v>
      </c>
      <c r="M110" s="19"/>
      <c r="N110" s="18" t="s">
        <v>654</v>
      </c>
      <c r="O110" s="28"/>
    </row>
    <row r="111" spans="1:15">
      <c r="A111" s="21" t="s">
        <v>655</v>
      </c>
      <c r="O111" s="33"/>
    </row>
    <row r="112" spans="1:15">
      <c r="A112" s="22"/>
      <c r="O112" s="33"/>
    </row>
    <row r="113" spans="1:15">
      <c r="A113" s="22"/>
      <c r="O113" s="33"/>
    </row>
    <row r="114" ht="20.55" customHeight="1" spans="1:15">
      <c r="A114" s="23"/>
      <c r="B114" s="24"/>
      <c r="C114" s="24"/>
      <c r="D114" s="24"/>
      <c r="E114" s="24"/>
      <c r="F114" s="24"/>
      <c r="G114" s="24"/>
      <c r="H114" s="24"/>
      <c r="I114" s="24"/>
      <c r="J114" s="24"/>
      <c r="K114" s="24"/>
      <c r="L114" s="24"/>
      <c r="M114" s="24"/>
      <c r="N114" s="24"/>
      <c r="O114" s="34"/>
    </row>
    <row r="116" ht="47.95" customHeight="1" spans="1:15">
      <c r="A116" s="5" t="s">
        <v>590</v>
      </c>
      <c r="B116" s="6"/>
      <c r="C116" s="6"/>
      <c r="D116" s="6"/>
      <c r="E116" s="6"/>
      <c r="F116" s="6"/>
      <c r="G116" s="6"/>
      <c r="H116" s="6"/>
      <c r="I116" s="6"/>
      <c r="J116" s="6"/>
      <c r="K116" s="6"/>
      <c r="L116" s="6"/>
      <c r="M116" s="6"/>
      <c r="N116" s="6"/>
      <c r="O116" s="6"/>
    </row>
    <row r="117" ht="27" customHeight="1" spans="1:15">
      <c r="A117" s="9" t="s">
        <v>592</v>
      </c>
      <c r="B117" s="10"/>
      <c r="C117" s="9" t="s">
        <v>702</v>
      </c>
      <c r="D117" s="9"/>
      <c r="E117" s="9"/>
      <c r="F117" s="9"/>
      <c r="G117" s="9"/>
      <c r="H117" s="9"/>
      <c r="I117" s="9"/>
      <c r="J117" s="9"/>
      <c r="K117" s="9"/>
      <c r="L117" s="9"/>
      <c r="M117" s="9"/>
      <c r="N117" s="9"/>
      <c r="O117" s="9"/>
    </row>
    <row r="118" ht="60.05" customHeight="1" spans="1:15">
      <c r="A118" s="9" t="s">
        <v>594</v>
      </c>
      <c r="B118" s="10"/>
      <c r="C118" s="9" t="s">
        <v>595</v>
      </c>
      <c r="D118" s="9"/>
      <c r="E118" s="9"/>
      <c r="F118" s="9"/>
      <c r="G118" s="9"/>
      <c r="H118" s="9"/>
      <c r="I118" s="9" t="s">
        <v>596</v>
      </c>
      <c r="J118" s="9"/>
      <c r="K118" s="9" t="s">
        <v>657</v>
      </c>
      <c r="L118" s="9"/>
      <c r="M118" s="9"/>
      <c r="N118" s="9"/>
      <c r="O118" s="9"/>
    </row>
    <row r="119" ht="16" customHeight="1" spans="1:15">
      <c r="A119" s="9" t="s">
        <v>598</v>
      </c>
      <c r="B119" s="9"/>
      <c r="C119" s="9"/>
      <c r="D119" s="9"/>
      <c r="E119" s="9" t="s">
        <v>599</v>
      </c>
      <c r="F119" s="9"/>
      <c r="G119" s="9" t="s">
        <v>451</v>
      </c>
      <c r="H119" s="10"/>
      <c r="I119" s="9" t="s">
        <v>600</v>
      </c>
      <c r="J119" s="9"/>
      <c r="K119" s="9" t="s">
        <v>601</v>
      </c>
      <c r="L119" s="10"/>
      <c r="M119" s="9" t="s">
        <v>602</v>
      </c>
      <c r="N119" s="10"/>
      <c r="O119" s="10" t="s">
        <v>603</v>
      </c>
    </row>
    <row r="120" ht="16" customHeight="1" spans="1:15">
      <c r="A120" s="9"/>
      <c r="B120" s="9"/>
      <c r="C120" s="11" t="s">
        <v>604</v>
      </c>
      <c r="D120" s="11"/>
      <c r="E120" s="12">
        <v>104.2</v>
      </c>
      <c r="F120" s="12"/>
      <c r="G120" s="12">
        <v>100.7458</v>
      </c>
      <c r="H120" s="12"/>
      <c r="I120" s="12">
        <v>100.7458</v>
      </c>
      <c r="J120" s="12"/>
      <c r="K120" s="18">
        <v>10</v>
      </c>
      <c r="L120" s="28"/>
      <c r="M120" s="29">
        <v>1</v>
      </c>
      <c r="N120" s="30"/>
      <c r="O120" s="9">
        <v>10</v>
      </c>
    </row>
    <row r="121" ht="17.1" customHeight="1" spans="1:15">
      <c r="A121" s="9"/>
      <c r="B121" s="9"/>
      <c r="C121" s="9" t="s">
        <v>605</v>
      </c>
      <c r="D121" s="9"/>
      <c r="E121" s="12">
        <v>104.2</v>
      </c>
      <c r="F121" s="12"/>
      <c r="G121" s="12">
        <v>100.7458</v>
      </c>
      <c r="H121" s="12"/>
      <c r="I121" s="12">
        <v>100.7458</v>
      </c>
      <c r="J121" s="12"/>
      <c r="K121" s="18" t="s">
        <v>455</v>
      </c>
      <c r="L121" s="28"/>
      <c r="M121" s="29">
        <v>1</v>
      </c>
      <c r="N121" s="30"/>
      <c r="O121" s="9" t="s">
        <v>455</v>
      </c>
    </row>
    <row r="122" ht="17.1" customHeight="1" spans="1:15">
      <c r="A122" s="9"/>
      <c r="B122" s="9"/>
      <c r="C122" s="13" t="s">
        <v>606</v>
      </c>
      <c r="D122" s="13"/>
      <c r="E122" s="9"/>
      <c r="F122" s="9"/>
      <c r="G122" s="9"/>
      <c r="H122" s="9"/>
      <c r="I122" s="9"/>
      <c r="J122" s="9"/>
      <c r="K122" s="18" t="s">
        <v>455</v>
      </c>
      <c r="L122" s="28"/>
      <c r="M122" s="18"/>
      <c r="N122" s="28"/>
      <c r="O122" s="9" t="s">
        <v>455</v>
      </c>
    </row>
    <row r="123" ht="17.1" customHeight="1" spans="1:15">
      <c r="A123" s="9"/>
      <c r="B123" s="9"/>
      <c r="C123" s="9" t="s">
        <v>607</v>
      </c>
      <c r="D123" s="9"/>
      <c r="E123" s="9"/>
      <c r="F123" s="9"/>
      <c r="G123" s="9"/>
      <c r="H123" s="9"/>
      <c r="I123" s="9"/>
      <c r="J123" s="9"/>
      <c r="K123" s="18" t="s">
        <v>455</v>
      </c>
      <c r="L123" s="28"/>
      <c r="M123" s="18"/>
      <c r="N123" s="28"/>
      <c r="O123" s="9" t="s">
        <v>455</v>
      </c>
    </row>
    <row r="124" ht="25" customHeight="1" spans="1:15">
      <c r="A124" s="9" t="s">
        <v>608</v>
      </c>
      <c r="B124" s="9" t="s">
        <v>609</v>
      </c>
      <c r="C124" s="9"/>
      <c r="D124" s="9"/>
      <c r="E124" s="9"/>
      <c r="F124" s="9"/>
      <c r="G124" s="9"/>
      <c r="H124" s="9"/>
      <c r="I124" s="9" t="s">
        <v>610</v>
      </c>
      <c r="J124" s="9"/>
      <c r="K124" s="9"/>
      <c r="L124" s="9"/>
      <c r="M124" s="9"/>
      <c r="N124" s="9"/>
      <c r="O124" s="9"/>
    </row>
    <row r="125" ht="68.55" customHeight="1" spans="1:15">
      <c r="A125" s="9"/>
      <c r="B125" s="14" t="s">
        <v>703</v>
      </c>
      <c r="C125" s="15"/>
      <c r="D125" s="15"/>
      <c r="E125" s="15"/>
      <c r="F125" s="15"/>
      <c r="G125" s="15"/>
      <c r="H125" s="16"/>
      <c r="I125" s="14" t="s">
        <v>704</v>
      </c>
      <c r="J125" s="15"/>
      <c r="K125" s="15"/>
      <c r="L125" s="15"/>
      <c r="M125" s="15"/>
      <c r="N125" s="15"/>
      <c r="O125" s="16"/>
    </row>
    <row r="126" ht="29.95" customHeight="1" spans="1:15">
      <c r="A126" s="9" t="s">
        <v>613</v>
      </c>
      <c r="B126" s="9" t="s">
        <v>614</v>
      </c>
      <c r="C126" s="9" t="s">
        <v>615</v>
      </c>
      <c r="D126" s="9" t="s">
        <v>616</v>
      </c>
      <c r="E126" s="9"/>
      <c r="F126" s="9"/>
      <c r="G126" s="9"/>
      <c r="H126" s="9" t="s">
        <v>617</v>
      </c>
      <c r="I126" s="9" t="s">
        <v>618</v>
      </c>
      <c r="J126" s="9" t="s">
        <v>601</v>
      </c>
      <c r="K126" s="10"/>
      <c r="L126" s="9" t="s">
        <v>603</v>
      </c>
      <c r="M126" s="10"/>
      <c r="N126" s="9" t="s">
        <v>619</v>
      </c>
      <c r="O126" s="10"/>
    </row>
    <row r="127" ht="14.4" customHeight="1" spans="1:15">
      <c r="A127" s="9"/>
      <c r="B127" s="9" t="s">
        <v>620</v>
      </c>
      <c r="C127" s="25" t="s">
        <v>621</v>
      </c>
      <c r="D127" s="9" t="s">
        <v>705</v>
      </c>
      <c r="E127" s="9"/>
      <c r="F127" s="9"/>
      <c r="G127" s="9"/>
      <c r="H127" s="9" t="s">
        <v>706</v>
      </c>
      <c r="I127" s="9" t="s">
        <v>707</v>
      </c>
      <c r="J127" s="18">
        <v>5</v>
      </c>
      <c r="K127" s="28"/>
      <c r="L127" s="18">
        <v>5</v>
      </c>
      <c r="M127" s="28"/>
      <c r="N127" s="18" t="s">
        <v>545</v>
      </c>
      <c r="O127" s="28"/>
    </row>
    <row r="128" ht="14.4" customHeight="1" spans="1:15">
      <c r="A128" s="9"/>
      <c r="B128" s="9"/>
      <c r="C128" s="27"/>
      <c r="D128" s="18" t="s">
        <v>708</v>
      </c>
      <c r="E128" s="20"/>
      <c r="F128" s="20"/>
      <c r="G128" s="28"/>
      <c r="H128" s="35" t="s">
        <v>709</v>
      </c>
      <c r="I128" s="35" t="s">
        <v>707</v>
      </c>
      <c r="J128" s="18">
        <v>5</v>
      </c>
      <c r="K128" s="28"/>
      <c r="L128" s="18">
        <v>5</v>
      </c>
      <c r="M128" s="28"/>
      <c r="N128" s="18" t="s">
        <v>545</v>
      </c>
      <c r="O128" s="28"/>
    </row>
    <row r="129" ht="14.4" customHeight="1" spans="1:15">
      <c r="A129" s="9"/>
      <c r="B129" s="9"/>
      <c r="C129" s="25" t="s">
        <v>625</v>
      </c>
      <c r="D129" s="9" t="s">
        <v>710</v>
      </c>
      <c r="E129" s="9"/>
      <c r="F129" s="9"/>
      <c r="G129" s="9"/>
      <c r="H129" s="35" t="s">
        <v>627</v>
      </c>
      <c r="I129" s="35">
        <v>1</v>
      </c>
      <c r="J129" s="18">
        <v>10</v>
      </c>
      <c r="K129" s="28"/>
      <c r="L129" s="18">
        <v>10</v>
      </c>
      <c r="M129" s="28"/>
      <c r="N129" s="18" t="s">
        <v>545</v>
      </c>
      <c r="O129" s="28"/>
    </row>
    <row r="130" ht="14.4" customHeight="1" spans="1:15">
      <c r="A130" s="9"/>
      <c r="B130" s="9"/>
      <c r="C130" s="27"/>
      <c r="D130" s="18" t="s">
        <v>711</v>
      </c>
      <c r="E130" s="20"/>
      <c r="F130" s="20"/>
      <c r="G130" s="28"/>
      <c r="H130" s="9" t="s">
        <v>712</v>
      </c>
      <c r="I130" s="9" t="s">
        <v>544</v>
      </c>
      <c r="J130" s="18">
        <v>10</v>
      </c>
      <c r="K130" s="28"/>
      <c r="L130" s="18">
        <v>10</v>
      </c>
      <c r="M130" s="28"/>
      <c r="N130" s="18" t="s">
        <v>545</v>
      </c>
      <c r="O130" s="28"/>
    </row>
    <row r="131" ht="14.4" customHeight="1" spans="1:15">
      <c r="A131" s="9"/>
      <c r="B131" s="9"/>
      <c r="C131" s="9" t="s">
        <v>628</v>
      </c>
      <c r="D131" s="9" t="s">
        <v>713</v>
      </c>
      <c r="E131" s="9"/>
      <c r="F131" s="9"/>
      <c r="G131" s="9"/>
      <c r="H131" s="9" t="s">
        <v>630</v>
      </c>
      <c r="I131" s="9" t="s">
        <v>670</v>
      </c>
      <c r="J131" s="18">
        <v>10</v>
      </c>
      <c r="K131" s="28"/>
      <c r="L131" s="18">
        <v>10</v>
      </c>
      <c r="M131" s="28"/>
      <c r="N131" s="18" t="s">
        <v>545</v>
      </c>
      <c r="O131" s="28"/>
    </row>
    <row r="132" ht="14.4" customHeight="1" spans="1:15">
      <c r="A132" s="9"/>
      <c r="B132" s="9"/>
      <c r="C132" s="9" t="s">
        <v>631</v>
      </c>
      <c r="D132" s="9" t="s">
        <v>632</v>
      </c>
      <c r="E132" s="9"/>
      <c r="F132" s="9"/>
      <c r="G132" s="9"/>
      <c r="H132" s="9" t="s">
        <v>633</v>
      </c>
      <c r="I132" s="35">
        <v>0.97</v>
      </c>
      <c r="J132" s="18">
        <v>10</v>
      </c>
      <c r="K132" s="28"/>
      <c r="L132" s="18">
        <v>10</v>
      </c>
      <c r="M132" s="28"/>
      <c r="N132" s="18" t="s">
        <v>545</v>
      </c>
      <c r="O132" s="28"/>
    </row>
    <row r="133" ht="30.5" customHeight="1" spans="1:15">
      <c r="A133" s="9"/>
      <c r="B133" s="9" t="s">
        <v>634</v>
      </c>
      <c r="C133" s="9" t="s">
        <v>635</v>
      </c>
      <c r="D133" s="9" t="s">
        <v>714</v>
      </c>
      <c r="E133" s="9"/>
      <c r="F133" s="9"/>
      <c r="G133" s="9"/>
      <c r="H133" s="9" t="s">
        <v>715</v>
      </c>
      <c r="I133" s="9" t="s">
        <v>544</v>
      </c>
      <c r="J133" s="18">
        <v>10</v>
      </c>
      <c r="K133" s="28"/>
      <c r="L133" s="18">
        <v>10</v>
      </c>
      <c r="M133" s="28"/>
      <c r="N133" s="18" t="s">
        <v>545</v>
      </c>
      <c r="O133" s="28"/>
    </row>
    <row r="134" ht="30.5" customHeight="1" spans="1:15">
      <c r="A134" s="9"/>
      <c r="B134" s="9"/>
      <c r="C134" s="9" t="s">
        <v>638</v>
      </c>
      <c r="D134" s="9" t="s">
        <v>716</v>
      </c>
      <c r="E134" s="9"/>
      <c r="F134" s="9"/>
      <c r="G134" s="9"/>
      <c r="H134" s="9" t="s">
        <v>717</v>
      </c>
      <c r="I134" s="9" t="s">
        <v>544</v>
      </c>
      <c r="J134" s="18">
        <v>10</v>
      </c>
      <c r="K134" s="28"/>
      <c r="L134" s="18">
        <v>10</v>
      </c>
      <c r="M134" s="28"/>
      <c r="N134" s="18" t="s">
        <v>545</v>
      </c>
      <c r="O134" s="28"/>
    </row>
    <row r="135" ht="30.5" customHeight="1" spans="1:15">
      <c r="A135" s="9"/>
      <c r="B135" s="9"/>
      <c r="C135" s="9" t="s">
        <v>643</v>
      </c>
      <c r="D135" s="9" t="s">
        <v>718</v>
      </c>
      <c r="E135" s="9"/>
      <c r="F135" s="9"/>
      <c r="G135" s="9"/>
      <c r="H135" s="9" t="s">
        <v>719</v>
      </c>
      <c r="I135" s="9" t="s">
        <v>544</v>
      </c>
      <c r="J135" s="18">
        <v>10</v>
      </c>
      <c r="K135" s="28"/>
      <c r="L135" s="18">
        <v>10</v>
      </c>
      <c r="M135" s="28"/>
      <c r="N135" s="18" t="s">
        <v>545</v>
      </c>
      <c r="O135" s="28"/>
    </row>
    <row r="136" ht="30.5" customHeight="1" spans="1:15">
      <c r="A136" s="9"/>
      <c r="B136" s="9" t="s">
        <v>648</v>
      </c>
      <c r="C136" s="9" t="s">
        <v>649</v>
      </c>
      <c r="D136" s="9" t="s">
        <v>701</v>
      </c>
      <c r="E136" s="9"/>
      <c r="F136" s="9"/>
      <c r="G136" s="9"/>
      <c r="H136" s="35" t="s">
        <v>651</v>
      </c>
      <c r="I136" s="35">
        <v>0.98</v>
      </c>
      <c r="J136" s="18">
        <v>10</v>
      </c>
      <c r="K136" s="28"/>
      <c r="L136" s="18">
        <v>10</v>
      </c>
      <c r="M136" s="28"/>
      <c r="N136" s="18" t="s">
        <v>545</v>
      </c>
      <c r="O136" s="28"/>
    </row>
    <row r="137" ht="45" customHeight="1" spans="1:15">
      <c r="A137" s="9"/>
      <c r="B137" s="18" t="s">
        <v>652</v>
      </c>
      <c r="C137" s="19"/>
      <c r="D137" s="18" t="s">
        <v>545</v>
      </c>
      <c r="E137" s="20"/>
      <c r="F137" s="20"/>
      <c r="G137" s="20"/>
      <c r="H137" s="20"/>
      <c r="I137" s="20"/>
      <c r="J137" s="20"/>
      <c r="K137" s="20"/>
      <c r="L137" s="20"/>
      <c r="M137" s="20"/>
      <c r="N137" s="20"/>
      <c r="O137" s="28"/>
    </row>
    <row r="138" ht="18" customHeight="1" spans="1:15">
      <c r="A138" s="9"/>
      <c r="B138" s="18" t="s">
        <v>653</v>
      </c>
      <c r="C138" s="20"/>
      <c r="D138" s="20"/>
      <c r="E138" s="20"/>
      <c r="F138" s="20"/>
      <c r="G138" s="20"/>
      <c r="H138" s="20"/>
      <c r="I138" s="19"/>
      <c r="J138" s="18">
        <v>100</v>
      </c>
      <c r="K138" s="19"/>
      <c r="L138" s="18">
        <v>100</v>
      </c>
      <c r="M138" s="19"/>
      <c r="N138" s="18" t="s">
        <v>654</v>
      </c>
      <c r="O138" s="28"/>
    </row>
    <row r="139" spans="1:15">
      <c r="A139" s="21" t="s">
        <v>655</v>
      </c>
      <c r="O139" s="33"/>
    </row>
    <row r="140" spans="1:15">
      <c r="A140" s="22"/>
      <c r="O140" s="33"/>
    </row>
    <row r="141" spans="1:15">
      <c r="A141" s="22"/>
      <c r="O141" s="33"/>
    </row>
    <row r="142" ht="18.55" customHeight="1" spans="1:15">
      <c r="A142" s="23"/>
      <c r="B142" s="24"/>
      <c r="C142" s="24"/>
      <c r="D142" s="24"/>
      <c r="E142" s="24"/>
      <c r="F142" s="24"/>
      <c r="G142" s="24"/>
      <c r="H142" s="24"/>
      <c r="I142" s="24"/>
      <c r="J142" s="24"/>
      <c r="K142" s="24"/>
      <c r="L142" s="24"/>
      <c r="M142" s="24"/>
      <c r="N142" s="24"/>
      <c r="O142" s="34"/>
    </row>
    <row r="144" ht="47.95" customHeight="1" spans="1:15">
      <c r="A144" s="5" t="s">
        <v>590</v>
      </c>
      <c r="B144" s="6"/>
      <c r="C144" s="6"/>
      <c r="D144" s="6"/>
      <c r="E144" s="6"/>
      <c r="F144" s="6"/>
      <c r="G144" s="6"/>
      <c r="H144" s="6"/>
      <c r="I144" s="6"/>
      <c r="J144" s="6"/>
      <c r="K144" s="6"/>
      <c r="L144" s="6"/>
      <c r="M144" s="6"/>
      <c r="N144" s="6"/>
      <c r="O144" s="6"/>
    </row>
    <row r="145" ht="17.1" customHeight="1" spans="1:15">
      <c r="A145" s="9" t="s">
        <v>592</v>
      </c>
      <c r="B145" s="10"/>
      <c r="C145" s="9" t="s">
        <v>720</v>
      </c>
      <c r="D145" s="9"/>
      <c r="E145" s="9"/>
      <c r="F145" s="9"/>
      <c r="G145" s="9"/>
      <c r="H145" s="9"/>
      <c r="I145" s="9"/>
      <c r="J145" s="9"/>
      <c r="K145" s="9"/>
      <c r="L145" s="9"/>
      <c r="M145" s="9"/>
      <c r="N145" s="9"/>
      <c r="O145" s="9"/>
    </row>
    <row r="146" ht="46.5" customHeight="1" spans="1:15">
      <c r="A146" s="9" t="s">
        <v>594</v>
      </c>
      <c r="B146" s="10"/>
      <c r="C146" s="9" t="s">
        <v>595</v>
      </c>
      <c r="D146" s="9"/>
      <c r="E146" s="9"/>
      <c r="F146" s="9"/>
      <c r="G146" s="9"/>
      <c r="H146" s="9"/>
      <c r="I146" s="9" t="s">
        <v>596</v>
      </c>
      <c r="J146" s="9"/>
      <c r="K146" s="9" t="s">
        <v>657</v>
      </c>
      <c r="L146" s="9"/>
      <c r="M146" s="9"/>
      <c r="N146" s="9"/>
      <c r="O146" s="9"/>
    </row>
    <row r="147" ht="16" customHeight="1" spans="1:15">
      <c r="A147" s="9" t="s">
        <v>598</v>
      </c>
      <c r="B147" s="9"/>
      <c r="C147" s="9"/>
      <c r="D147" s="9"/>
      <c r="E147" s="9" t="s">
        <v>599</v>
      </c>
      <c r="F147" s="9"/>
      <c r="G147" s="9" t="s">
        <v>451</v>
      </c>
      <c r="H147" s="10"/>
      <c r="I147" s="9" t="s">
        <v>600</v>
      </c>
      <c r="J147" s="9"/>
      <c r="K147" s="9" t="s">
        <v>601</v>
      </c>
      <c r="L147" s="10"/>
      <c r="M147" s="9" t="s">
        <v>602</v>
      </c>
      <c r="N147" s="10"/>
      <c r="O147" s="10" t="s">
        <v>603</v>
      </c>
    </row>
    <row r="148" ht="16" customHeight="1" spans="1:15">
      <c r="A148" s="9"/>
      <c r="B148" s="9"/>
      <c r="C148" s="11" t="s">
        <v>604</v>
      </c>
      <c r="D148" s="11"/>
      <c r="E148" s="9">
        <v>2065.67</v>
      </c>
      <c r="F148" s="9"/>
      <c r="G148" s="12">
        <v>1711.504947</v>
      </c>
      <c r="H148" s="12"/>
      <c r="I148" s="12">
        <v>1711.504947</v>
      </c>
      <c r="J148" s="12"/>
      <c r="K148" s="18">
        <v>10</v>
      </c>
      <c r="L148" s="28"/>
      <c r="M148" s="29">
        <v>1</v>
      </c>
      <c r="N148" s="30"/>
      <c r="O148" s="9">
        <v>10</v>
      </c>
    </row>
    <row r="149" ht="17.1" customHeight="1" spans="1:15">
      <c r="A149" s="9"/>
      <c r="B149" s="9"/>
      <c r="C149" s="9" t="s">
        <v>605</v>
      </c>
      <c r="D149" s="9"/>
      <c r="E149" s="9">
        <v>2065.67</v>
      </c>
      <c r="F149" s="9"/>
      <c r="G149" s="12">
        <v>1711.504947</v>
      </c>
      <c r="H149" s="12"/>
      <c r="I149" s="12">
        <v>1711.504947</v>
      </c>
      <c r="J149" s="12"/>
      <c r="K149" s="18" t="s">
        <v>455</v>
      </c>
      <c r="L149" s="28"/>
      <c r="M149" s="29">
        <v>1</v>
      </c>
      <c r="N149" s="30"/>
      <c r="O149" s="9" t="s">
        <v>455</v>
      </c>
    </row>
    <row r="150" ht="17.1" customHeight="1" spans="1:15">
      <c r="A150" s="9"/>
      <c r="B150" s="9"/>
      <c r="C150" s="13" t="s">
        <v>606</v>
      </c>
      <c r="D150" s="13"/>
      <c r="E150" s="9"/>
      <c r="F150" s="9"/>
      <c r="G150" s="9"/>
      <c r="H150" s="9"/>
      <c r="I150" s="9"/>
      <c r="J150" s="9"/>
      <c r="K150" s="18" t="s">
        <v>455</v>
      </c>
      <c r="L150" s="28"/>
      <c r="M150" s="18"/>
      <c r="N150" s="28"/>
      <c r="O150" s="9" t="s">
        <v>455</v>
      </c>
    </row>
    <row r="151" ht="17.1" customHeight="1" spans="1:15">
      <c r="A151" s="9"/>
      <c r="B151" s="9"/>
      <c r="C151" s="9" t="s">
        <v>607</v>
      </c>
      <c r="D151" s="9"/>
      <c r="E151" s="9"/>
      <c r="F151" s="9"/>
      <c r="G151" s="9"/>
      <c r="H151" s="9"/>
      <c r="I151" s="9"/>
      <c r="J151" s="9"/>
      <c r="K151" s="18" t="s">
        <v>455</v>
      </c>
      <c r="L151" s="28"/>
      <c r="M151" s="18"/>
      <c r="N151" s="28"/>
      <c r="O151" s="9" t="s">
        <v>455</v>
      </c>
    </row>
    <row r="152" ht="25" customHeight="1" spans="1:15">
      <c r="A152" s="9" t="s">
        <v>608</v>
      </c>
      <c r="B152" s="9" t="s">
        <v>609</v>
      </c>
      <c r="C152" s="9"/>
      <c r="D152" s="9"/>
      <c r="E152" s="9"/>
      <c r="F152" s="9"/>
      <c r="G152" s="9"/>
      <c r="H152" s="9"/>
      <c r="I152" s="9" t="s">
        <v>610</v>
      </c>
      <c r="J152" s="9"/>
      <c r="K152" s="9"/>
      <c r="L152" s="9"/>
      <c r="M152" s="9"/>
      <c r="N152" s="9"/>
      <c r="O152" s="9"/>
    </row>
    <row r="153" ht="71.5" customHeight="1" spans="1:15">
      <c r="A153" s="9"/>
      <c r="B153" s="14" t="s">
        <v>721</v>
      </c>
      <c r="C153" s="15"/>
      <c r="D153" s="15"/>
      <c r="E153" s="15"/>
      <c r="F153" s="15"/>
      <c r="G153" s="15"/>
      <c r="H153" s="16"/>
      <c r="I153" s="14" t="s">
        <v>722</v>
      </c>
      <c r="J153" s="15"/>
      <c r="K153" s="15"/>
      <c r="L153" s="15"/>
      <c r="M153" s="15"/>
      <c r="N153" s="15"/>
      <c r="O153" s="16"/>
    </row>
    <row r="154" ht="29.95" customHeight="1" spans="1:15">
      <c r="A154" s="9" t="s">
        <v>613</v>
      </c>
      <c r="B154" s="9" t="s">
        <v>614</v>
      </c>
      <c r="C154" s="9" t="s">
        <v>615</v>
      </c>
      <c r="D154" s="9" t="s">
        <v>616</v>
      </c>
      <c r="E154" s="9"/>
      <c r="F154" s="9"/>
      <c r="G154" s="9"/>
      <c r="H154" s="9" t="s">
        <v>617</v>
      </c>
      <c r="I154" s="9" t="s">
        <v>618</v>
      </c>
      <c r="J154" s="9" t="s">
        <v>601</v>
      </c>
      <c r="K154" s="10"/>
      <c r="L154" s="9" t="s">
        <v>603</v>
      </c>
      <c r="M154" s="10"/>
      <c r="N154" s="9" t="s">
        <v>619</v>
      </c>
      <c r="O154" s="10"/>
    </row>
    <row r="155" ht="14.4" customHeight="1" spans="1:15">
      <c r="A155" s="9"/>
      <c r="B155" s="9" t="s">
        <v>620</v>
      </c>
      <c r="C155" s="9" t="s">
        <v>621</v>
      </c>
      <c r="D155" s="11" t="s">
        <v>622</v>
      </c>
      <c r="E155" s="11"/>
      <c r="F155" s="11"/>
      <c r="G155" s="11"/>
      <c r="H155" s="9" t="s">
        <v>723</v>
      </c>
      <c r="I155" s="9" t="s">
        <v>724</v>
      </c>
      <c r="J155" s="18">
        <v>15</v>
      </c>
      <c r="K155" s="28"/>
      <c r="L155" s="18">
        <v>15</v>
      </c>
      <c r="M155" s="28"/>
      <c r="N155" s="18" t="s">
        <v>545</v>
      </c>
      <c r="O155" s="28"/>
    </row>
    <row r="156" ht="14.4" customHeight="1" spans="1:15">
      <c r="A156" s="9"/>
      <c r="B156" s="9"/>
      <c r="C156" s="9" t="s">
        <v>625</v>
      </c>
      <c r="D156" s="11" t="s">
        <v>626</v>
      </c>
      <c r="E156" s="11"/>
      <c r="F156" s="11"/>
      <c r="G156" s="11"/>
      <c r="H156" s="35" t="s">
        <v>627</v>
      </c>
      <c r="I156" s="35" t="s">
        <v>627</v>
      </c>
      <c r="J156" s="18">
        <v>10</v>
      </c>
      <c r="K156" s="28"/>
      <c r="L156" s="18">
        <v>10</v>
      </c>
      <c r="M156" s="28"/>
      <c r="N156" s="18" t="s">
        <v>545</v>
      </c>
      <c r="O156" s="28"/>
    </row>
    <row r="157" ht="14.4" customHeight="1" spans="1:15">
      <c r="A157" s="9"/>
      <c r="B157" s="9"/>
      <c r="C157" s="9" t="s">
        <v>628</v>
      </c>
      <c r="D157" s="11" t="s">
        <v>725</v>
      </c>
      <c r="E157" s="11"/>
      <c r="F157" s="11"/>
      <c r="G157" s="11"/>
      <c r="H157" s="9" t="s">
        <v>630</v>
      </c>
      <c r="I157" s="9" t="s">
        <v>670</v>
      </c>
      <c r="J157" s="18">
        <v>15</v>
      </c>
      <c r="K157" s="28"/>
      <c r="L157" s="18">
        <v>15</v>
      </c>
      <c r="M157" s="28"/>
      <c r="N157" s="18" t="s">
        <v>545</v>
      </c>
      <c r="O157" s="28"/>
    </row>
    <row r="158" ht="14.4" customHeight="1" spans="1:15">
      <c r="A158" s="9"/>
      <c r="B158" s="9"/>
      <c r="C158" s="9" t="s">
        <v>631</v>
      </c>
      <c r="D158" s="11" t="s">
        <v>632</v>
      </c>
      <c r="E158" s="11"/>
      <c r="F158" s="11"/>
      <c r="G158" s="11"/>
      <c r="H158" s="9" t="s">
        <v>633</v>
      </c>
      <c r="I158" s="35">
        <v>0.98</v>
      </c>
      <c r="J158" s="18">
        <v>10</v>
      </c>
      <c r="K158" s="28"/>
      <c r="L158" s="18">
        <v>10</v>
      </c>
      <c r="M158" s="28"/>
      <c r="N158" s="18" t="s">
        <v>545</v>
      </c>
      <c r="O158" s="28"/>
    </row>
    <row r="159" ht="14.4" customHeight="1" spans="1:15">
      <c r="A159" s="9"/>
      <c r="B159" s="9" t="s">
        <v>634</v>
      </c>
      <c r="C159" s="9" t="s">
        <v>635</v>
      </c>
      <c r="D159" s="11" t="s">
        <v>726</v>
      </c>
      <c r="E159" s="11"/>
      <c r="F159" s="11"/>
      <c r="G159" s="11"/>
      <c r="H159" s="9" t="s">
        <v>637</v>
      </c>
      <c r="I159" s="9" t="s">
        <v>544</v>
      </c>
      <c r="J159" s="18">
        <v>10</v>
      </c>
      <c r="K159" s="28"/>
      <c r="L159" s="18">
        <v>10</v>
      </c>
      <c r="M159" s="28"/>
      <c r="N159" s="18" t="s">
        <v>545</v>
      </c>
      <c r="O159" s="28"/>
    </row>
    <row r="160" ht="14.4" customHeight="1" spans="1:15">
      <c r="A160" s="9"/>
      <c r="B160" s="9"/>
      <c r="C160" s="9" t="s">
        <v>638</v>
      </c>
      <c r="D160" s="11" t="s">
        <v>639</v>
      </c>
      <c r="E160" s="11"/>
      <c r="F160" s="11"/>
      <c r="G160" s="11"/>
      <c r="H160" s="9" t="s">
        <v>640</v>
      </c>
      <c r="I160" s="9" t="s">
        <v>544</v>
      </c>
      <c r="J160" s="18">
        <v>10</v>
      </c>
      <c r="K160" s="28"/>
      <c r="L160" s="18">
        <v>10</v>
      </c>
      <c r="M160" s="28"/>
      <c r="N160" s="18" t="s">
        <v>545</v>
      </c>
      <c r="O160" s="28"/>
    </row>
    <row r="161" ht="14.4" customHeight="1" spans="1:15">
      <c r="A161" s="9"/>
      <c r="B161" s="9"/>
      <c r="C161" s="9" t="s">
        <v>643</v>
      </c>
      <c r="D161" s="11" t="s">
        <v>727</v>
      </c>
      <c r="E161" s="11"/>
      <c r="F161" s="11"/>
      <c r="G161" s="11"/>
      <c r="H161" s="9" t="s">
        <v>717</v>
      </c>
      <c r="I161" s="9" t="s">
        <v>544</v>
      </c>
      <c r="J161" s="18">
        <v>10</v>
      </c>
      <c r="K161" s="28"/>
      <c r="L161" s="18">
        <v>10</v>
      </c>
      <c r="M161" s="28"/>
      <c r="N161" s="18" t="s">
        <v>545</v>
      </c>
      <c r="O161" s="28"/>
    </row>
    <row r="162" ht="14.4" customHeight="1" spans="1:15">
      <c r="A162" s="9"/>
      <c r="B162" s="9" t="s">
        <v>648</v>
      </c>
      <c r="C162" s="9" t="s">
        <v>649</v>
      </c>
      <c r="D162" s="11" t="s">
        <v>728</v>
      </c>
      <c r="E162" s="11"/>
      <c r="F162" s="11"/>
      <c r="G162" s="11"/>
      <c r="H162" s="35" t="s">
        <v>729</v>
      </c>
      <c r="I162" s="9" t="s">
        <v>544</v>
      </c>
      <c r="J162" s="18">
        <v>10</v>
      </c>
      <c r="K162" s="28"/>
      <c r="L162" s="18">
        <v>10</v>
      </c>
      <c r="M162" s="28"/>
      <c r="N162" s="18" t="s">
        <v>545</v>
      </c>
      <c r="O162" s="28"/>
    </row>
    <row r="163" ht="36" customHeight="1" spans="1:15">
      <c r="A163" s="9"/>
      <c r="B163" s="18" t="s">
        <v>652</v>
      </c>
      <c r="C163" s="19"/>
      <c r="D163" s="18" t="s">
        <v>545</v>
      </c>
      <c r="E163" s="20"/>
      <c r="F163" s="20"/>
      <c r="G163" s="20"/>
      <c r="H163" s="20"/>
      <c r="I163" s="20"/>
      <c r="J163" s="20"/>
      <c r="K163" s="20"/>
      <c r="L163" s="20"/>
      <c r="M163" s="20"/>
      <c r="N163" s="20"/>
      <c r="O163" s="28"/>
    </row>
    <row r="164" ht="18" customHeight="1" spans="1:15">
      <c r="A164" s="9"/>
      <c r="B164" s="18" t="s">
        <v>653</v>
      </c>
      <c r="C164" s="20"/>
      <c r="D164" s="20"/>
      <c r="E164" s="20"/>
      <c r="F164" s="20"/>
      <c r="G164" s="20"/>
      <c r="H164" s="20"/>
      <c r="I164" s="19"/>
      <c r="J164" s="18">
        <v>100</v>
      </c>
      <c r="K164" s="19"/>
      <c r="L164" s="18">
        <v>100</v>
      </c>
      <c r="M164" s="19"/>
      <c r="N164" s="18" t="s">
        <v>654</v>
      </c>
      <c r="O164" s="28"/>
    </row>
    <row r="165" spans="1:15">
      <c r="A165" s="21" t="s">
        <v>655</v>
      </c>
      <c r="O165" s="33"/>
    </row>
    <row r="166" spans="1:15">
      <c r="A166" s="22"/>
      <c r="O166" s="33"/>
    </row>
    <row r="167" spans="1:15">
      <c r="A167" s="22"/>
      <c r="O167" s="33"/>
    </row>
    <row r="168" ht="9" customHeight="1" spans="1:15">
      <c r="A168" s="23"/>
      <c r="B168" s="24"/>
      <c r="C168" s="24"/>
      <c r="D168" s="24"/>
      <c r="E168" s="24"/>
      <c r="F168" s="24"/>
      <c r="G168" s="24"/>
      <c r="H168" s="24"/>
      <c r="I168" s="24"/>
      <c r="J168" s="24"/>
      <c r="K168" s="24"/>
      <c r="L168" s="24"/>
      <c r="M168" s="24"/>
      <c r="N168" s="24"/>
      <c r="O168" s="34"/>
    </row>
    <row r="170" ht="47.95" customHeight="1" spans="1:15">
      <c r="A170" s="5" t="s">
        <v>590</v>
      </c>
      <c r="B170" s="6"/>
      <c r="C170" s="6"/>
      <c r="D170" s="6"/>
      <c r="E170" s="6"/>
      <c r="F170" s="6"/>
      <c r="G170" s="6"/>
      <c r="H170" s="6"/>
      <c r="I170" s="6"/>
      <c r="J170" s="6"/>
      <c r="K170" s="6"/>
      <c r="L170" s="6"/>
      <c r="M170" s="6"/>
      <c r="N170" s="6"/>
      <c r="O170" s="6"/>
    </row>
    <row r="171" ht="17.1" customHeight="1" spans="1:15">
      <c r="A171" s="9" t="s">
        <v>592</v>
      </c>
      <c r="B171" s="10"/>
      <c r="C171" s="9" t="s">
        <v>730</v>
      </c>
      <c r="D171" s="9"/>
      <c r="E171" s="9"/>
      <c r="F171" s="9"/>
      <c r="G171" s="9"/>
      <c r="H171" s="9"/>
      <c r="I171" s="9"/>
      <c r="J171" s="9"/>
      <c r="K171" s="9"/>
      <c r="L171" s="9"/>
      <c r="M171" s="9"/>
      <c r="N171" s="9"/>
      <c r="O171" s="9"/>
    </row>
    <row r="172" ht="53.1" customHeight="1" spans="1:15">
      <c r="A172" s="9" t="s">
        <v>594</v>
      </c>
      <c r="B172" s="10"/>
      <c r="C172" s="9" t="s">
        <v>595</v>
      </c>
      <c r="D172" s="9"/>
      <c r="E172" s="9"/>
      <c r="F172" s="9"/>
      <c r="G172" s="9"/>
      <c r="H172" s="9"/>
      <c r="I172" s="9" t="s">
        <v>596</v>
      </c>
      <c r="J172" s="9"/>
      <c r="K172" s="9" t="s">
        <v>657</v>
      </c>
      <c r="L172" s="9"/>
      <c r="M172" s="9"/>
      <c r="N172" s="9"/>
      <c r="O172" s="9"/>
    </row>
    <row r="173" ht="16" customHeight="1" spans="1:15">
      <c r="A173" s="9" t="s">
        <v>598</v>
      </c>
      <c r="B173" s="9"/>
      <c r="C173" s="9"/>
      <c r="D173" s="9"/>
      <c r="E173" s="9" t="s">
        <v>599</v>
      </c>
      <c r="F173" s="9"/>
      <c r="G173" s="9" t="s">
        <v>451</v>
      </c>
      <c r="H173" s="10"/>
      <c r="I173" s="9" t="s">
        <v>600</v>
      </c>
      <c r="J173" s="9"/>
      <c r="K173" s="9" t="s">
        <v>601</v>
      </c>
      <c r="L173" s="10"/>
      <c r="M173" s="9" t="s">
        <v>602</v>
      </c>
      <c r="N173" s="10"/>
      <c r="O173" s="10" t="s">
        <v>603</v>
      </c>
    </row>
    <row r="174" ht="16" customHeight="1" spans="1:15">
      <c r="A174" s="9"/>
      <c r="B174" s="9"/>
      <c r="C174" s="11" t="s">
        <v>604</v>
      </c>
      <c r="D174" s="11"/>
      <c r="E174" s="12">
        <f>([1]项目支出绩效自评概况表!$D$5)/10000</f>
        <v>367.8</v>
      </c>
      <c r="F174" s="12"/>
      <c r="G174" s="12">
        <f>([1]项目支出绩效自评概况表!$E$5)/10000</f>
        <v>378.772161</v>
      </c>
      <c r="H174" s="12"/>
      <c r="I174" s="12">
        <f>([1]项目支出绩效自评概况表!$F$5)/10000</f>
        <v>378.772161</v>
      </c>
      <c r="J174" s="12"/>
      <c r="K174" s="18">
        <v>10</v>
      </c>
      <c r="L174" s="28"/>
      <c r="M174" s="29">
        <v>1</v>
      </c>
      <c r="N174" s="30"/>
      <c r="O174" s="11">
        <v>10</v>
      </c>
    </row>
    <row r="175" ht="17.1" customHeight="1" spans="1:15">
      <c r="A175" s="9"/>
      <c r="B175" s="9"/>
      <c r="C175" s="9" t="s">
        <v>605</v>
      </c>
      <c r="D175" s="9"/>
      <c r="E175" s="12">
        <f>([1]项目支出绩效自评概况表!$D$5)/10000</f>
        <v>367.8</v>
      </c>
      <c r="F175" s="12"/>
      <c r="G175" s="12">
        <f>([1]项目支出绩效自评概况表!$E$5)/10000</f>
        <v>378.772161</v>
      </c>
      <c r="H175" s="12"/>
      <c r="I175" s="12">
        <f>([1]项目支出绩效自评概况表!$F$5)/10000</f>
        <v>378.772161</v>
      </c>
      <c r="J175" s="12"/>
      <c r="K175" s="18" t="s">
        <v>455</v>
      </c>
      <c r="L175" s="28"/>
      <c r="M175" s="29">
        <v>1</v>
      </c>
      <c r="N175" s="30"/>
      <c r="O175" s="11" t="s">
        <v>455</v>
      </c>
    </row>
    <row r="176" ht="17.1" customHeight="1" spans="1:15">
      <c r="A176" s="9"/>
      <c r="B176" s="9"/>
      <c r="C176" s="13" t="s">
        <v>606</v>
      </c>
      <c r="D176" s="13"/>
      <c r="E176" s="9"/>
      <c r="F176" s="9"/>
      <c r="G176" s="9"/>
      <c r="H176" s="9"/>
      <c r="I176" s="9"/>
      <c r="J176" s="9"/>
      <c r="K176" s="18" t="s">
        <v>455</v>
      </c>
      <c r="L176" s="28"/>
      <c r="M176" s="18"/>
      <c r="N176" s="28"/>
      <c r="O176" s="11" t="s">
        <v>455</v>
      </c>
    </row>
    <row r="177" ht="17.1" customHeight="1" spans="1:15">
      <c r="A177" s="9"/>
      <c r="B177" s="9"/>
      <c r="C177" s="9" t="s">
        <v>607</v>
      </c>
      <c r="D177" s="9"/>
      <c r="E177" s="9"/>
      <c r="F177" s="9"/>
      <c r="G177" s="9"/>
      <c r="H177" s="9"/>
      <c r="I177" s="9"/>
      <c r="J177" s="9"/>
      <c r="K177" s="18" t="s">
        <v>455</v>
      </c>
      <c r="L177" s="28"/>
      <c r="M177" s="18"/>
      <c r="N177" s="28"/>
      <c r="O177" s="11" t="s">
        <v>455</v>
      </c>
    </row>
    <row r="178" ht="25" customHeight="1" spans="1:15">
      <c r="A178" s="9" t="s">
        <v>608</v>
      </c>
      <c r="B178" s="9" t="s">
        <v>609</v>
      </c>
      <c r="C178" s="9"/>
      <c r="D178" s="9"/>
      <c r="E178" s="9"/>
      <c r="F178" s="9"/>
      <c r="G178" s="9"/>
      <c r="H178" s="9"/>
      <c r="I178" s="9" t="s">
        <v>610</v>
      </c>
      <c r="J178" s="9"/>
      <c r="K178" s="9"/>
      <c r="L178" s="9"/>
      <c r="M178" s="9"/>
      <c r="N178" s="9"/>
      <c r="O178" s="9"/>
    </row>
    <row r="179" ht="83.55" customHeight="1" spans="1:15">
      <c r="A179" s="9"/>
      <c r="B179" s="14" t="s">
        <v>731</v>
      </c>
      <c r="C179" s="15"/>
      <c r="D179" s="15"/>
      <c r="E179" s="15"/>
      <c r="F179" s="15"/>
      <c r="G179" s="15"/>
      <c r="H179" s="16"/>
      <c r="I179" s="14" t="s">
        <v>732</v>
      </c>
      <c r="J179" s="15"/>
      <c r="K179" s="15"/>
      <c r="L179" s="15"/>
      <c r="M179" s="15"/>
      <c r="N179" s="15"/>
      <c r="O179" s="16"/>
    </row>
    <row r="180" ht="29.95" customHeight="1" spans="1:15">
      <c r="A180" s="9" t="s">
        <v>613</v>
      </c>
      <c r="B180" s="9" t="s">
        <v>614</v>
      </c>
      <c r="C180" s="9" t="s">
        <v>615</v>
      </c>
      <c r="D180" s="9" t="s">
        <v>616</v>
      </c>
      <c r="E180" s="9"/>
      <c r="F180" s="9"/>
      <c r="G180" s="9"/>
      <c r="H180" s="9" t="s">
        <v>617</v>
      </c>
      <c r="I180" s="9" t="s">
        <v>618</v>
      </c>
      <c r="J180" s="9" t="s">
        <v>601</v>
      </c>
      <c r="K180" s="10"/>
      <c r="L180" s="9" t="s">
        <v>603</v>
      </c>
      <c r="M180" s="10"/>
      <c r="N180" s="9" t="s">
        <v>619</v>
      </c>
      <c r="O180" s="10"/>
    </row>
    <row r="181" ht="14.4" customHeight="1" spans="1:15">
      <c r="A181" s="9"/>
      <c r="B181" s="9" t="s">
        <v>620</v>
      </c>
      <c r="C181" s="25" t="s">
        <v>621</v>
      </c>
      <c r="D181" s="11" t="s">
        <v>733</v>
      </c>
      <c r="E181" s="11"/>
      <c r="F181" s="11"/>
      <c r="G181" s="11"/>
      <c r="H181" s="10" t="s">
        <v>734</v>
      </c>
      <c r="I181" s="9" t="s">
        <v>735</v>
      </c>
      <c r="J181" s="18">
        <v>5</v>
      </c>
      <c r="K181" s="28"/>
      <c r="L181" s="18">
        <v>5</v>
      </c>
      <c r="M181" s="28"/>
      <c r="N181" s="18" t="s">
        <v>545</v>
      </c>
      <c r="O181" s="28"/>
    </row>
    <row r="182" ht="14.4" customHeight="1" spans="1:15">
      <c r="A182" s="9"/>
      <c r="B182" s="9"/>
      <c r="C182" s="26"/>
      <c r="D182" s="11" t="s">
        <v>736</v>
      </c>
      <c r="E182" s="11"/>
      <c r="F182" s="11"/>
      <c r="G182" s="11"/>
      <c r="H182" s="17" t="s">
        <v>737</v>
      </c>
      <c r="I182" s="35" t="s">
        <v>738</v>
      </c>
      <c r="J182" s="18">
        <v>5</v>
      </c>
      <c r="K182" s="28"/>
      <c r="L182" s="18">
        <v>5</v>
      </c>
      <c r="M182" s="28"/>
      <c r="N182" s="18" t="s">
        <v>545</v>
      </c>
      <c r="O182" s="28"/>
    </row>
    <row r="183" ht="14.4" customHeight="1" spans="1:15">
      <c r="A183" s="9"/>
      <c r="B183" s="9"/>
      <c r="C183" s="26"/>
      <c r="D183" s="11" t="s">
        <v>739</v>
      </c>
      <c r="E183" s="11"/>
      <c r="F183" s="11"/>
      <c r="G183" s="11"/>
      <c r="H183" s="17" t="s">
        <v>740</v>
      </c>
      <c r="I183" s="35" t="s">
        <v>741</v>
      </c>
      <c r="J183" s="18">
        <v>5</v>
      </c>
      <c r="K183" s="28"/>
      <c r="L183" s="18">
        <v>5</v>
      </c>
      <c r="M183" s="28"/>
      <c r="N183" s="18" t="s">
        <v>545</v>
      </c>
      <c r="O183" s="28"/>
    </row>
    <row r="184" ht="14.4" customHeight="1" spans="1:15">
      <c r="A184" s="9"/>
      <c r="B184" s="9"/>
      <c r="C184" s="9" t="s">
        <v>625</v>
      </c>
      <c r="D184" s="11" t="s">
        <v>626</v>
      </c>
      <c r="E184" s="11"/>
      <c r="F184" s="11"/>
      <c r="G184" s="11"/>
      <c r="H184" s="17" t="s">
        <v>627</v>
      </c>
      <c r="I184" s="35">
        <v>1</v>
      </c>
      <c r="J184" s="18">
        <v>15</v>
      </c>
      <c r="K184" s="28"/>
      <c r="L184" s="18">
        <v>15</v>
      </c>
      <c r="M184" s="28"/>
      <c r="N184" s="18" t="s">
        <v>545</v>
      </c>
      <c r="O184" s="28"/>
    </row>
    <row r="185" ht="14.4" customHeight="1" spans="1:15">
      <c r="A185" s="9"/>
      <c r="B185" s="9"/>
      <c r="C185" s="9" t="s">
        <v>628</v>
      </c>
      <c r="D185" s="11" t="s">
        <v>629</v>
      </c>
      <c r="E185" s="11"/>
      <c r="F185" s="11"/>
      <c r="G185" s="11"/>
      <c r="H185" s="10" t="s">
        <v>630</v>
      </c>
      <c r="I185" s="9" t="s">
        <v>670</v>
      </c>
      <c r="J185" s="18">
        <v>10</v>
      </c>
      <c r="K185" s="28"/>
      <c r="L185" s="18">
        <v>10</v>
      </c>
      <c r="M185" s="28"/>
      <c r="N185" s="18" t="s">
        <v>545</v>
      </c>
      <c r="O185" s="28"/>
    </row>
    <row r="186" ht="14.4" customHeight="1" spans="1:15">
      <c r="A186" s="9"/>
      <c r="B186" s="9"/>
      <c r="C186" s="9" t="s">
        <v>631</v>
      </c>
      <c r="D186" s="11" t="s">
        <v>671</v>
      </c>
      <c r="E186" s="11"/>
      <c r="F186" s="11"/>
      <c r="G186" s="11"/>
      <c r="H186" s="10" t="s">
        <v>742</v>
      </c>
      <c r="I186" s="9" t="s">
        <v>743</v>
      </c>
      <c r="J186" s="18">
        <v>10</v>
      </c>
      <c r="K186" s="28"/>
      <c r="L186" s="18">
        <v>10</v>
      </c>
      <c r="M186" s="28"/>
      <c r="N186" s="18" t="s">
        <v>545</v>
      </c>
      <c r="O186" s="28"/>
    </row>
    <row r="187" s="2" customFormat="1" ht="27" customHeight="1" spans="1:15">
      <c r="A187" s="9"/>
      <c r="B187" s="9" t="s">
        <v>634</v>
      </c>
      <c r="C187" s="9" t="s">
        <v>635</v>
      </c>
      <c r="D187" s="11" t="s">
        <v>744</v>
      </c>
      <c r="E187" s="11"/>
      <c r="F187" s="11"/>
      <c r="G187" s="11"/>
      <c r="H187" s="10" t="s">
        <v>745</v>
      </c>
      <c r="I187" s="9" t="s">
        <v>544</v>
      </c>
      <c r="J187" s="18">
        <v>10</v>
      </c>
      <c r="K187" s="28"/>
      <c r="L187" s="18">
        <v>10</v>
      </c>
      <c r="M187" s="28"/>
      <c r="N187" s="18" t="s">
        <v>545</v>
      </c>
      <c r="O187" s="28"/>
    </row>
    <row r="188" s="2" customFormat="1" ht="27" customHeight="1" spans="1:15">
      <c r="A188" s="9"/>
      <c r="B188" s="9"/>
      <c r="C188" s="9" t="s">
        <v>638</v>
      </c>
      <c r="D188" s="11" t="s">
        <v>746</v>
      </c>
      <c r="E188" s="11"/>
      <c r="F188" s="11"/>
      <c r="G188" s="11"/>
      <c r="H188" s="10" t="s">
        <v>700</v>
      </c>
      <c r="I188" s="9" t="s">
        <v>544</v>
      </c>
      <c r="J188" s="18">
        <v>10</v>
      </c>
      <c r="K188" s="28"/>
      <c r="L188" s="18">
        <v>10</v>
      </c>
      <c r="M188" s="28"/>
      <c r="N188" s="18" t="s">
        <v>545</v>
      </c>
      <c r="O188" s="28"/>
    </row>
    <row r="189" ht="14.4" customHeight="1" spans="1:15">
      <c r="A189" s="9"/>
      <c r="B189" s="9"/>
      <c r="C189" s="9" t="s">
        <v>643</v>
      </c>
      <c r="D189" s="11" t="s">
        <v>747</v>
      </c>
      <c r="E189" s="11"/>
      <c r="F189" s="11"/>
      <c r="G189" s="11"/>
      <c r="H189" s="10" t="s">
        <v>748</v>
      </c>
      <c r="I189" s="9" t="s">
        <v>544</v>
      </c>
      <c r="J189" s="18">
        <v>10</v>
      </c>
      <c r="K189" s="28"/>
      <c r="L189" s="18">
        <v>10</v>
      </c>
      <c r="M189" s="28"/>
      <c r="N189" s="18" t="s">
        <v>545</v>
      </c>
      <c r="O189" s="28"/>
    </row>
    <row r="190" ht="14.4" customHeight="1" spans="1:15">
      <c r="A190" s="9"/>
      <c r="B190" s="9" t="s">
        <v>648</v>
      </c>
      <c r="C190" s="9" t="s">
        <v>649</v>
      </c>
      <c r="D190" s="11" t="s">
        <v>749</v>
      </c>
      <c r="E190" s="11"/>
      <c r="F190" s="11"/>
      <c r="G190" s="11"/>
      <c r="H190" s="17" t="s">
        <v>680</v>
      </c>
      <c r="I190" s="35">
        <v>0.98</v>
      </c>
      <c r="J190" s="18">
        <v>10</v>
      </c>
      <c r="K190" s="28"/>
      <c r="L190" s="18">
        <v>10</v>
      </c>
      <c r="M190" s="28"/>
      <c r="N190" s="18" t="s">
        <v>545</v>
      </c>
      <c r="O190" s="28"/>
    </row>
    <row r="191" ht="45" customHeight="1" spans="1:15">
      <c r="A191" s="9"/>
      <c r="B191" s="18" t="s">
        <v>652</v>
      </c>
      <c r="C191" s="19"/>
      <c r="D191" s="18" t="s">
        <v>545</v>
      </c>
      <c r="E191" s="20"/>
      <c r="F191" s="20"/>
      <c r="G191" s="20"/>
      <c r="H191" s="20"/>
      <c r="I191" s="20"/>
      <c r="J191" s="20"/>
      <c r="K191" s="20"/>
      <c r="L191" s="20"/>
      <c r="M191" s="20"/>
      <c r="N191" s="20"/>
      <c r="O191" s="28"/>
    </row>
    <row r="192" ht="18" customHeight="1" spans="1:15">
      <c r="A192" s="9"/>
      <c r="B192" s="18" t="s">
        <v>653</v>
      </c>
      <c r="C192" s="20"/>
      <c r="D192" s="20"/>
      <c r="E192" s="20"/>
      <c r="F192" s="20"/>
      <c r="G192" s="20"/>
      <c r="H192" s="20"/>
      <c r="I192" s="19"/>
      <c r="J192" s="18">
        <v>100</v>
      </c>
      <c r="K192" s="19"/>
      <c r="L192" s="18">
        <v>100</v>
      </c>
      <c r="M192" s="19"/>
      <c r="N192" s="18" t="s">
        <v>654</v>
      </c>
      <c r="O192" s="28"/>
    </row>
    <row r="193" spans="1:15">
      <c r="A193" s="21" t="s">
        <v>655</v>
      </c>
      <c r="O193" s="33"/>
    </row>
    <row r="194" spans="1:15">
      <c r="A194" s="22"/>
      <c r="O194" s="33"/>
    </row>
    <row r="195" spans="1:15">
      <c r="A195" s="22"/>
      <c r="O195" s="33"/>
    </row>
    <row r="196" ht="18.55" customHeight="1" spans="1:15">
      <c r="A196" s="23"/>
      <c r="B196" s="24"/>
      <c r="C196" s="24"/>
      <c r="D196" s="24"/>
      <c r="E196" s="24"/>
      <c r="F196" s="24"/>
      <c r="G196" s="24"/>
      <c r="H196" s="24"/>
      <c r="I196" s="24"/>
      <c r="J196" s="24"/>
      <c r="K196" s="24"/>
      <c r="L196" s="24"/>
      <c r="M196" s="24"/>
      <c r="N196" s="24"/>
      <c r="O196" s="34"/>
    </row>
    <row r="198" ht="47.95" customHeight="1" spans="1:15">
      <c r="A198" s="5" t="s">
        <v>590</v>
      </c>
      <c r="B198" s="6"/>
      <c r="C198" s="6"/>
      <c r="D198" s="6"/>
      <c r="E198" s="6"/>
      <c r="F198" s="6"/>
      <c r="G198" s="6"/>
      <c r="H198" s="6"/>
      <c r="I198" s="6"/>
      <c r="J198" s="6"/>
      <c r="K198" s="6"/>
      <c r="L198" s="6"/>
      <c r="M198" s="6"/>
      <c r="N198" s="6"/>
      <c r="O198" s="6"/>
    </row>
    <row r="199" ht="17.1" customHeight="1" spans="1:15">
      <c r="A199" s="9" t="s">
        <v>592</v>
      </c>
      <c r="B199" s="10"/>
      <c r="C199" s="9" t="s">
        <v>750</v>
      </c>
      <c r="D199" s="9"/>
      <c r="E199" s="9"/>
      <c r="F199" s="9"/>
      <c r="G199" s="9"/>
      <c r="H199" s="9"/>
      <c r="I199" s="9"/>
      <c r="J199" s="9"/>
      <c r="K199" s="9"/>
      <c r="L199" s="9"/>
      <c r="M199" s="9"/>
      <c r="N199" s="9"/>
      <c r="O199" s="9"/>
    </row>
    <row r="200" ht="51.45" customHeight="1" spans="1:15">
      <c r="A200" s="9" t="s">
        <v>594</v>
      </c>
      <c r="B200" s="10"/>
      <c r="C200" s="9" t="s">
        <v>595</v>
      </c>
      <c r="D200" s="9"/>
      <c r="E200" s="9"/>
      <c r="F200" s="9"/>
      <c r="G200" s="9"/>
      <c r="H200" s="9"/>
      <c r="I200" s="9" t="s">
        <v>596</v>
      </c>
      <c r="J200" s="9"/>
      <c r="K200" s="9" t="s">
        <v>657</v>
      </c>
      <c r="L200" s="9"/>
      <c r="M200" s="9"/>
      <c r="N200" s="9"/>
      <c r="O200" s="9"/>
    </row>
    <row r="201" ht="16" customHeight="1" spans="1:15">
      <c r="A201" s="9" t="s">
        <v>598</v>
      </c>
      <c r="B201" s="9"/>
      <c r="C201" s="9"/>
      <c r="D201" s="9"/>
      <c r="E201" s="9" t="s">
        <v>599</v>
      </c>
      <c r="F201" s="9"/>
      <c r="G201" s="9" t="s">
        <v>451</v>
      </c>
      <c r="H201" s="10"/>
      <c r="I201" s="9" t="s">
        <v>600</v>
      </c>
      <c r="J201" s="9"/>
      <c r="K201" s="9" t="s">
        <v>601</v>
      </c>
      <c r="L201" s="10"/>
      <c r="M201" s="9" t="s">
        <v>602</v>
      </c>
      <c r="N201" s="10"/>
      <c r="O201" s="10" t="s">
        <v>603</v>
      </c>
    </row>
    <row r="202" ht="16" customHeight="1" spans="1:15">
      <c r="A202" s="9"/>
      <c r="B202" s="9"/>
      <c r="C202" s="11" t="s">
        <v>604</v>
      </c>
      <c r="D202" s="11"/>
      <c r="E202" s="12">
        <f>([2]项目支出绩效自评概况表!$D$5)/10000</f>
        <v>1644.96</v>
      </c>
      <c r="F202" s="12"/>
      <c r="G202" s="12">
        <f>([2]项目支出绩效自评概况表!$E$5)/10000</f>
        <v>2733.49524</v>
      </c>
      <c r="H202" s="12"/>
      <c r="I202" s="12">
        <f>([2]项目支出绩效自评概况表!$F$5)/10000</f>
        <v>2733.49524</v>
      </c>
      <c r="J202" s="12"/>
      <c r="K202" s="18">
        <v>10</v>
      </c>
      <c r="L202" s="28"/>
      <c r="M202" s="29">
        <v>1</v>
      </c>
      <c r="N202" s="30"/>
      <c r="O202" s="9">
        <v>10</v>
      </c>
    </row>
    <row r="203" ht="17.1" customHeight="1" spans="1:15">
      <c r="A203" s="9"/>
      <c r="B203" s="9"/>
      <c r="C203" s="9" t="s">
        <v>605</v>
      </c>
      <c r="D203" s="9"/>
      <c r="E203" s="12">
        <f>([2]项目支出绩效自评概况表!$D$5)/10000</f>
        <v>1644.96</v>
      </c>
      <c r="F203" s="12"/>
      <c r="G203" s="12">
        <f>([2]项目支出绩效自评概况表!$E$5)/10000</f>
        <v>2733.49524</v>
      </c>
      <c r="H203" s="12"/>
      <c r="I203" s="12">
        <f>([2]项目支出绩效自评概况表!$F$5)/10000</f>
        <v>2733.49524</v>
      </c>
      <c r="J203" s="12"/>
      <c r="K203" s="18" t="s">
        <v>455</v>
      </c>
      <c r="L203" s="28"/>
      <c r="M203" s="29">
        <v>1</v>
      </c>
      <c r="N203" s="30"/>
      <c r="O203" s="9" t="s">
        <v>455</v>
      </c>
    </row>
    <row r="204" ht="17.1" customHeight="1" spans="1:15">
      <c r="A204" s="9"/>
      <c r="B204" s="9"/>
      <c r="C204" s="13" t="s">
        <v>606</v>
      </c>
      <c r="D204" s="13"/>
      <c r="E204" s="9"/>
      <c r="F204" s="9"/>
      <c r="G204" s="9"/>
      <c r="H204" s="9"/>
      <c r="I204" s="9"/>
      <c r="J204" s="9"/>
      <c r="K204" s="18" t="s">
        <v>455</v>
      </c>
      <c r="L204" s="28"/>
      <c r="M204" s="18"/>
      <c r="N204" s="28"/>
      <c r="O204" s="9" t="s">
        <v>455</v>
      </c>
    </row>
    <row r="205" ht="17.1" customHeight="1" spans="1:15">
      <c r="A205" s="9"/>
      <c r="B205" s="9"/>
      <c r="C205" s="9" t="s">
        <v>607</v>
      </c>
      <c r="D205" s="9"/>
      <c r="E205" s="9"/>
      <c r="F205" s="9"/>
      <c r="G205" s="9"/>
      <c r="H205" s="9"/>
      <c r="I205" s="9"/>
      <c r="J205" s="9"/>
      <c r="K205" s="18" t="s">
        <v>455</v>
      </c>
      <c r="L205" s="28"/>
      <c r="M205" s="18"/>
      <c r="N205" s="28"/>
      <c r="O205" s="9" t="s">
        <v>455</v>
      </c>
    </row>
    <row r="206" ht="25" customHeight="1" spans="1:15">
      <c r="A206" s="9" t="s">
        <v>608</v>
      </c>
      <c r="B206" s="9" t="s">
        <v>609</v>
      </c>
      <c r="C206" s="9"/>
      <c r="D206" s="9"/>
      <c r="E206" s="9"/>
      <c r="F206" s="9"/>
      <c r="G206" s="9"/>
      <c r="H206" s="9"/>
      <c r="I206" s="9" t="s">
        <v>610</v>
      </c>
      <c r="J206" s="9"/>
      <c r="K206" s="9"/>
      <c r="L206" s="9"/>
      <c r="M206" s="9"/>
      <c r="N206" s="9"/>
      <c r="O206" s="9"/>
    </row>
    <row r="207" ht="59.55" customHeight="1" spans="1:15">
      <c r="A207" s="9"/>
      <c r="B207" s="14" t="s">
        <v>751</v>
      </c>
      <c r="C207" s="15"/>
      <c r="D207" s="15"/>
      <c r="E207" s="15"/>
      <c r="F207" s="15"/>
      <c r="G207" s="15"/>
      <c r="H207" s="16"/>
      <c r="I207" s="14" t="s">
        <v>752</v>
      </c>
      <c r="J207" s="15"/>
      <c r="K207" s="15"/>
      <c r="L207" s="15"/>
      <c r="M207" s="15"/>
      <c r="N207" s="15"/>
      <c r="O207" s="16"/>
    </row>
    <row r="208" ht="29.95" customHeight="1" spans="1:15">
      <c r="A208" s="9" t="s">
        <v>613</v>
      </c>
      <c r="B208" s="10" t="s">
        <v>614</v>
      </c>
      <c r="C208" s="10" t="s">
        <v>615</v>
      </c>
      <c r="D208" s="9" t="s">
        <v>616</v>
      </c>
      <c r="E208" s="9"/>
      <c r="F208" s="9"/>
      <c r="G208" s="9"/>
      <c r="H208" s="9" t="s">
        <v>617</v>
      </c>
      <c r="I208" s="9" t="s">
        <v>618</v>
      </c>
      <c r="J208" s="9" t="s">
        <v>601</v>
      </c>
      <c r="K208" s="10"/>
      <c r="L208" s="9" t="s">
        <v>603</v>
      </c>
      <c r="M208" s="10"/>
      <c r="N208" s="9" t="s">
        <v>619</v>
      </c>
      <c r="O208" s="10"/>
    </row>
    <row r="209" ht="14.4" customHeight="1" spans="1:15">
      <c r="A209" s="9"/>
      <c r="B209" s="9" t="s">
        <v>620</v>
      </c>
      <c r="C209" s="9" t="s">
        <v>621</v>
      </c>
      <c r="D209" s="11" t="s">
        <v>622</v>
      </c>
      <c r="E209" s="11"/>
      <c r="F209" s="11"/>
      <c r="G209" s="11"/>
      <c r="H209" s="10" t="s">
        <v>753</v>
      </c>
      <c r="I209" s="11" t="s">
        <v>754</v>
      </c>
      <c r="J209" s="18">
        <v>10</v>
      </c>
      <c r="K209" s="28"/>
      <c r="L209" s="18">
        <v>10</v>
      </c>
      <c r="M209" s="28"/>
      <c r="N209" s="18" t="s">
        <v>545</v>
      </c>
      <c r="O209" s="28"/>
    </row>
    <row r="210" ht="14.4" customHeight="1" spans="1:15">
      <c r="A210" s="9"/>
      <c r="B210" s="9"/>
      <c r="C210" s="9" t="s">
        <v>625</v>
      </c>
      <c r="D210" s="11" t="s">
        <v>626</v>
      </c>
      <c r="E210" s="11"/>
      <c r="F210" s="11"/>
      <c r="G210" s="11"/>
      <c r="H210" s="17" t="s">
        <v>627</v>
      </c>
      <c r="I210" s="31">
        <v>1</v>
      </c>
      <c r="J210" s="18">
        <v>15</v>
      </c>
      <c r="K210" s="28"/>
      <c r="L210" s="18">
        <v>15</v>
      </c>
      <c r="M210" s="28"/>
      <c r="N210" s="18" t="s">
        <v>545</v>
      </c>
      <c r="O210" s="28"/>
    </row>
    <row r="211" ht="14.4" customHeight="1" spans="1:15">
      <c r="A211" s="9"/>
      <c r="B211" s="9"/>
      <c r="C211" s="9" t="s">
        <v>628</v>
      </c>
      <c r="D211" s="11" t="s">
        <v>629</v>
      </c>
      <c r="E211" s="11"/>
      <c r="F211" s="11"/>
      <c r="G211" s="11"/>
      <c r="H211" s="10" t="s">
        <v>630</v>
      </c>
      <c r="I211" s="11" t="s">
        <v>670</v>
      </c>
      <c r="J211" s="18">
        <v>10</v>
      </c>
      <c r="K211" s="28"/>
      <c r="L211" s="18">
        <v>10</v>
      </c>
      <c r="M211" s="28"/>
      <c r="N211" s="18" t="s">
        <v>545</v>
      </c>
      <c r="O211" s="28"/>
    </row>
    <row r="212" ht="14.4" customHeight="1" spans="1:15">
      <c r="A212" s="9"/>
      <c r="B212" s="9"/>
      <c r="C212" s="9" t="s">
        <v>631</v>
      </c>
      <c r="D212" s="11" t="s">
        <v>632</v>
      </c>
      <c r="E212" s="11"/>
      <c r="F212" s="11"/>
      <c r="G212" s="11"/>
      <c r="H212" s="10" t="s">
        <v>633</v>
      </c>
      <c r="I212" s="31">
        <v>0.98</v>
      </c>
      <c r="J212" s="18">
        <v>15</v>
      </c>
      <c r="K212" s="28"/>
      <c r="L212" s="18">
        <v>15</v>
      </c>
      <c r="M212" s="28"/>
      <c r="N212" s="18" t="s">
        <v>545</v>
      </c>
      <c r="O212" s="28"/>
    </row>
    <row r="213" ht="14.4" customHeight="1" spans="1:15">
      <c r="A213" s="9"/>
      <c r="B213" s="9" t="s">
        <v>634</v>
      </c>
      <c r="C213" s="9" t="s">
        <v>635</v>
      </c>
      <c r="D213" s="11" t="s">
        <v>755</v>
      </c>
      <c r="E213" s="11"/>
      <c r="F213" s="11"/>
      <c r="G213" s="11"/>
      <c r="H213" s="10" t="s">
        <v>637</v>
      </c>
      <c r="I213" s="11" t="s">
        <v>544</v>
      </c>
      <c r="J213" s="18">
        <v>10</v>
      </c>
      <c r="K213" s="28"/>
      <c r="L213" s="18">
        <v>10</v>
      </c>
      <c r="M213" s="28"/>
      <c r="N213" s="18" t="s">
        <v>545</v>
      </c>
      <c r="O213" s="28"/>
    </row>
    <row r="214" ht="14.4" customHeight="1" spans="1:15">
      <c r="A214" s="9"/>
      <c r="B214" s="9"/>
      <c r="C214" s="9" t="s">
        <v>638</v>
      </c>
      <c r="D214" s="11" t="s">
        <v>756</v>
      </c>
      <c r="E214" s="11"/>
      <c r="F214" s="11"/>
      <c r="G214" s="11"/>
      <c r="H214" s="10" t="s">
        <v>748</v>
      </c>
      <c r="I214" s="11" t="s">
        <v>544</v>
      </c>
      <c r="J214" s="18">
        <v>10</v>
      </c>
      <c r="K214" s="28"/>
      <c r="L214" s="18">
        <v>10</v>
      </c>
      <c r="M214" s="28"/>
      <c r="N214" s="18" t="s">
        <v>545</v>
      </c>
      <c r="O214" s="28"/>
    </row>
    <row r="215" ht="14.4" customHeight="1" spans="1:15">
      <c r="A215" s="9"/>
      <c r="B215" s="9"/>
      <c r="C215" s="9" t="s">
        <v>643</v>
      </c>
      <c r="D215" s="11" t="s">
        <v>690</v>
      </c>
      <c r="E215" s="11"/>
      <c r="F215" s="11"/>
      <c r="G215" s="11"/>
      <c r="H215" s="10" t="s">
        <v>757</v>
      </c>
      <c r="I215" s="11" t="s">
        <v>544</v>
      </c>
      <c r="J215" s="18">
        <v>10</v>
      </c>
      <c r="K215" s="28"/>
      <c r="L215" s="18">
        <v>10</v>
      </c>
      <c r="M215" s="28"/>
      <c r="N215" s="18" t="s">
        <v>545</v>
      </c>
      <c r="O215" s="28"/>
    </row>
    <row r="216" ht="14.4" customHeight="1" spans="1:15">
      <c r="A216" s="9"/>
      <c r="B216" s="9" t="s">
        <v>648</v>
      </c>
      <c r="C216" s="9" t="s">
        <v>649</v>
      </c>
      <c r="D216" s="11" t="s">
        <v>758</v>
      </c>
      <c r="E216" s="11"/>
      <c r="F216" s="11"/>
      <c r="G216" s="11"/>
      <c r="H216" s="17" t="s">
        <v>759</v>
      </c>
      <c r="I216" s="31">
        <v>0.98</v>
      </c>
      <c r="J216" s="18">
        <v>10</v>
      </c>
      <c r="K216" s="28"/>
      <c r="L216" s="18">
        <v>10</v>
      </c>
      <c r="M216" s="28"/>
      <c r="N216" s="18" t="s">
        <v>545</v>
      </c>
      <c r="O216" s="28"/>
    </row>
    <row r="217" ht="35.5" customHeight="1" spans="1:15">
      <c r="A217" s="9"/>
      <c r="B217" s="18" t="s">
        <v>652</v>
      </c>
      <c r="C217" s="19"/>
      <c r="D217" s="18" t="s">
        <v>545</v>
      </c>
      <c r="E217" s="20"/>
      <c r="F217" s="20"/>
      <c r="G217" s="20"/>
      <c r="H217" s="20"/>
      <c r="I217" s="20"/>
      <c r="J217" s="20"/>
      <c r="K217" s="20"/>
      <c r="L217" s="20"/>
      <c r="M217" s="20"/>
      <c r="N217" s="20"/>
      <c r="O217" s="28"/>
    </row>
    <row r="218" ht="18" customHeight="1" spans="1:15">
      <c r="A218" s="9"/>
      <c r="B218" s="18" t="s">
        <v>653</v>
      </c>
      <c r="C218" s="20"/>
      <c r="D218" s="20"/>
      <c r="E218" s="20"/>
      <c r="F218" s="20"/>
      <c r="G218" s="20"/>
      <c r="H218" s="20"/>
      <c r="I218" s="19"/>
      <c r="J218" s="18">
        <v>100</v>
      </c>
      <c r="K218" s="19"/>
      <c r="L218" s="18">
        <v>100</v>
      </c>
      <c r="M218" s="19"/>
      <c r="N218" s="18" t="s">
        <v>654</v>
      </c>
      <c r="O218" s="28"/>
    </row>
    <row r="219" spans="1:15">
      <c r="A219" s="21" t="s">
        <v>655</v>
      </c>
      <c r="O219" s="33"/>
    </row>
    <row r="220" spans="1:15">
      <c r="A220" s="22"/>
      <c r="O220" s="33"/>
    </row>
    <row r="221" spans="1:15">
      <c r="A221" s="22"/>
      <c r="O221" s="33"/>
    </row>
    <row r="222" ht="27" customHeight="1" spans="1:15">
      <c r="A222" s="23"/>
      <c r="B222" s="24"/>
      <c r="C222" s="24"/>
      <c r="D222" s="24"/>
      <c r="E222" s="24"/>
      <c r="F222" s="24"/>
      <c r="G222" s="24"/>
      <c r="H222" s="24"/>
      <c r="I222" s="24"/>
      <c r="J222" s="24"/>
      <c r="K222" s="24"/>
      <c r="L222" s="24"/>
      <c r="M222" s="24"/>
      <c r="N222" s="24"/>
      <c r="O222" s="34"/>
    </row>
    <row r="224" ht="47.95" customHeight="1" spans="1:15">
      <c r="A224" s="5" t="s">
        <v>590</v>
      </c>
      <c r="B224" s="6"/>
      <c r="C224" s="6"/>
      <c r="D224" s="6"/>
      <c r="E224" s="6"/>
      <c r="F224" s="6"/>
      <c r="G224" s="6"/>
      <c r="H224" s="6"/>
      <c r="I224" s="6"/>
      <c r="J224" s="6"/>
      <c r="K224" s="6"/>
      <c r="L224" s="6"/>
      <c r="M224" s="6"/>
      <c r="N224" s="6"/>
      <c r="O224" s="6"/>
    </row>
    <row r="225" ht="17.1" customHeight="1" spans="1:15">
      <c r="A225" s="9" t="s">
        <v>592</v>
      </c>
      <c r="B225" s="10"/>
      <c r="C225" s="9" t="s">
        <v>760</v>
      </c>
      <c r="D225" s="9"/>
      <c r="E225" s="9"/>
      <c r="F225" s="9"/>
      <c r="G225" s="9"/>
      <c r="H225" s="9"/>
      <c r="I225" s="9"/>
      <c r="J225" s="9"/>
      <c r="K225" s="9"/>
      <c r="L225" s="9"/>
      <c r="M225" s="9"/>
      <c r="N225" s="9"/>
      <c r="O225" s="9"/>
    </row>
    <row r="226" ht="65.55" customHeight="1" spans="1:15">
      <c r="A226" s="9" t="s">
        <v>594</v>
      </c>
      <c r="B226" s="10"/>
      <c r="C226" s="9" t="s">
        <v>595</v>
      </c>
      <c r="D226" s="9"/>
      <c r="E226" s="9"/>
      <c r="F226" s="9"/>
      <c r="G226" s="9"/>
      <c r="H226" s="9"/>
      <c r="I226" s="9" t="s">
        <v>596</v>
      </c>
      <c r="J226" s="9"/>
      <c r="K226" s="9" t="s">
        <v>657</v>
      </c>
      <c r="L226" s="9"/>
      <c r="M226" s="9"/>
      <c r="N226" s="9"/>
      <c r="O226" s="9"/>
    </row>
    <row r="227" ht="16" customHeight="1" spans="1:15">
      <c r="A227" s="9" t="s">
        <v>598</v>
      </c>
      <c r="B227" s="9"/>
      <c r="C227" s="9"/>
      <c r="D227" s="9"/>
      <c r="E227" s="9" t="s">
        <v>599</v>
      </c>
      <c r="F227" s="9"/>
      <c r="G227" s="9" t="s">
        <v>451</v>
      </c>
      <c r="H227" s="10"/>
      <c r="I227" s="9" t="s">
        <v>600</v>
      </c>
      <c r="J227" s="9"/>
      <c r="K227" s="9" t="s">
        <v>601</v>
      </c>
      <c r="L227" s="10"/>
      <c r="M227" s="9" t="s">
        <v>602</v>
      </c>
      <c r="N227" s="10"/>
      <c r="O227" s="10" t="s">
        <v>603</v>
      </c>
    </row>
    <row r="228" ht="16" customHeight="1" spans="1:15">
      <c r="A228" s="9"/>
      <c r="B228" s="9"/>
      <c r="C228" s="11" t="s">
        <v>604</v>
      </c>
      <c r="D228" s="11"/>
      <c r="E228" s="12">
        <v>504</v>
      </c>
      <c r="F228" s="12"/>
      <c r="G228" s="12">
        <v>503.949768</v>
      </c>
      <c r="H228" s="12"/>
      <c r="I228" s="12">
        <v>503.949768</v>
      </c>
      <c r="J228" s="12"/>
      <c r="K228" s="18">
        <v>10</v>
      </c>
      <c r="L228" s="28"/>
      <c r="M228" s="29">
        <v>1</v>
      </c>
      <c r="N228" s="30"/>
      <c r="O228" s="9">
        <v>10</v>
      </c>
    </row>
    <row r="229" ht="17.1" customHeight="1" spans="1:15">
      <c r="A229" s="9"/>
      <c r="B229" s="9"/>
      <c r="C229" s="9" t="s">
        <v>605</v>
      </c>
      <c r="D229" s="9"/>
      <c r="E229" s="12">
        <v>504</v>
      </c>
      <c r="F229" s="12"/>
      <c r="G229" s="12">
        <v>503.949768</v>
      </c>
      <c r="H229" s="12"/>
      <c r="I229" s="12">
        <v>503.949768</v>
      </c>
      <c r="J229" s="12"/>
      <c r="K229" s="18" t="s">
        <v>455</v>
      </c>
      <c r="L229" s="28"/>
      <c r="M229" s="29">
        <v>1</v>
      </c>
      <c r="N229" s="30"/>
      <c r="O229" s="9" t="s">
        <v>455</v>
      </c>
    </row>
    <row r="230" ht="17.1" customHeight="1" spans="1:15">
      <c r="A230" s="9"/>
      <c r="B230" s="9"/>
      <c r="C230" s="13" t="s">
        <v>606</v>
      </c>
      <c r="D230" s="13"/>
      <c r="E230" s="9"/>
      <c r="F230" s="9"/>
      <c r="G230" s="9"/>
      <c r="H230" s="9"/>
      <c r="I230" s="9"/>
      <c r="J230" s="9"/>
      <c r="K230" s="18" t="s">
        <v>455</v>
      </c>
      <c r="L230" s="28"/>
      <c r="M230" s="18"/>
      <c r="N230" s="28"/>
      <c r="O230" s="9" t="s">
        <v>455</v>
      </c>
    </row>
    <row r="231" ht="17.1" customHeight="1" spans="1:15">
      <c r="A231" s="9"/>
      <c r="B231" s="9"/>
      <c r="C231" s="9" t="s">
        <v>607</v>
      </c>
      <c r="D231" s="9"/>
      <c r="E231" s="9"/>
      <c r="F231" s="9"/>
      <c r="G231" s="9"/>
      <c r="H231" s="9"/>
      <c r="I231" s="9"/>
      <c r="J231" s="9"/>
      <c r="K231" s="18" t="s">
        <v>455</v>
      </c>
      <c r="L231" s="28"/>
      <c r="M231" s="18"/>
      <c r="N231" s="28"/>
      <c r="O231" s="9" t="s">
        <v>455</v>
      </c>
    </row>
    <row r="232" ht="25" customHeight="1" spans="1:15">
      <c r="A232" s="9" t="s">
        <v>608</v>
      </c>
      <c r="B232" s="9" t="s">
        <v>609</v>
      </c>
      <c r="C232" s="9"/>
      <c r="D232" s="9"/>
      <c r="E232" s="9"/>
      <c r="F232" s="9"/>
      <c r="G232" s="9"/>
      <c r="H232" s="9"/>
      <c r="I232" s="9" t="s">
        <v>610</v>
      </c>
      <c r="J232" s="9"/>
      <c r="K232" s="9"/>
      <c r="L232" s="9"/>
      <c r="M232" s="9"/>
      <c r="N232" s="9"/>
      <c r="O232" s="9"/>
    </row>
    <row r="233" ht="112.05" customHeight="1" spans="1:15">
      <c r="A233" s="9"/>
      <c r="B233" s="14" t="s">
        <v>761</v>
      </c>
      <c r="C233" s="15"/>
      <c r="D233" s="15"/>
      <c r="E233" s="15"/>
      <c r="F233" s="15"/>
      <c r="G233" s="15"/>
      <c r="H233" s="16"/>
      <c r="I233" s="14" t="s">
        <v>762</v>
      </c>
      <c r="J233" s="15"/>
      <c r="K233" s="15"/>
      <c r="L233" s="15"/>
      <c r="M233" s="15"/>
      <c r="N233" s="15"/>
      <c r="O233" s="16"/>
    </row>
    <row r="234" ht="29.95" customHeight="1" spans="1:15">
      <c r="A234" s="9" t="s">
        <v>613</v>
      </c>
      <c r="B234" s="9" t="s">
        <v>614</v>
      </c>
      <c r="C234" s="9" t="s">
        <v>615</v>
      </c>
      <c r="D234" s="9" t="s">
        <v>616</v>
      </c>
      <c r="E234" s="9"/>
      <c r="F234" s="9"/>
      <c r="G234" s="9"/>
      <c r="H234" s="9" t="s">
        <v>617</v>
      </c>
      <c r="I234" s="9" t="s">
        <v>618</v>
      </c>
      <c r="J234" s="9" t="s">
        <v>601</v>
      </c>
      <c r="K234" s="10"/>
      <c r="L234" s="9" t="s">
        <v>603</v>
      </c>
      <c r="M234" s="10"/>
      <c r="N234" s="9" t="s">
        <v>619</v>
      </c>
      <c r="O234" s="10"/>
    </row>
    <row r="235" ht="14.4" customHeight="1" spans="1:15">
      <c r="A235" s="9"/>
      <c r="B235" s="9" t="s">
        <v>620</v>
      </c>
      <c r="C235" s="9" t="s">
        <v>621</v>
      </c>
      <c r="D235" s="11" t="s">
        <v>763</v>
      </c>
      <c r="E235" s="11"/>
      <c r="F235" s="11"/>
      <c r="G235" s="11"/>
      <c r="H235" s="10" t="s">
        <v>764</v>
      </c>
      <c r="I235" s="11" t="s">
        <v>765</v>
      </c>
      <c r="J235" s="18">
        <v>10</v>
      </c>
      <c r="K235" s="28"/>
      <c r="L235" s="18">
        <v>10</v>
      </c>
      <c r="M235" s="28"/>
      <c r="N235" s="18" t="s">
        <v>545</v>
      </c>
      <c r="O235" s="28"/>
    </row>
    <row r="236" ht="14.4" customHeight="1" spans="1:15">
      <c r="A236" s="9"/>
      <c r="B236" s="9"/>
      <c r="C236" s="9" t="s">
        <v>625</v>
      </c>
      <c r="D236" s="11" t="s">
        <v>766</v>
      </c>
      <c r="E236" s="11"/>
      <c r="F236" s="11"/>
      <c r="G236" s="11"/>
      <c r="H236" s="17" t="s">
        <v>627</v>
      </c>
      <c r="I236" s="31">
        <v>1</v>
      </c>
      <c r="J236" s="18">
        <v>15</v>
      </c>
      <c r="K236" s="28"/>
      <c r="L236" s="18">
        <v>15</v>
      </c>
      <c r="M236" s="28"/>
      <c r="N236" s="18" t="s">
        <v>545</v>
      </c>
      <c r="O236" s="28"/>
    </row>
    <row r="237" ht="14.4" customHeight="1" spans="1:15">
      <c r="A237" s="9"/>
      <c r="B237" s="9"/>
      <c r="C237" s="9" t="s">
        <v>628</v>
      </c>
      <c r="D237" s="11" t="s">
        <v>767</v>
      </c>
      <c r="E237" s="11"/>
      <c r="F237" s="11"/>
      <c r="G237" s="11"/>
      <c r="H237" s="10" t="s">
        <v>768</v>
      </c>
      <c r="I237" s="11" t="s">
        <v>769</v>
      </c>
      <c r="J237" s="18">
        <v>10</v>
      </c>
      <c r="K237" s="28"/>
      <c r="L237" s="18">
        <v>10</v>
      </c>
      <c r="M237" s="28"/>
      <c r="N237" s="18" t="s">
        <v>545</v>
      </c>
      <c r="O237" s="28"/>
    </row>
    <row r="238" ht="14.4" customHeight="1" spans="1:15">
      <c r="A238" s="9"/>
      <c r="B238" s="9"/>
      <c r="C238" s="9" t="s">
        <v>631</v>
      </c>
      <c r="D238" s="11" t="s">
        <v>632</v>
      </c>
      <c r="E238" s="11"/>
      <c r="F238" s="11"/>
      <c r="G238" s="11"/>
      <c r="H238" s="10" t="s">
        <v>633</v>
      </c>
      <c r="I238" s="31">
        <v>0.98</v>
      </c>
      <c r="J238" s="18">
        <v>15</v>
      </c>
      <c r="K238" s="28"/>
      <c r="L238" s="18">
        <v>15</v>
      </c>
      <c r="M238" s="28"/>
      <c r="N238" s="18" t="s">
        <v>545</v>
      </c>
      <c r="O238" s="28"/>
    </row>
    <row r="239" ht="14.4" customHeight="1" spans="1:15">
      <c r="A239" s="9"/>
      <c r="B239" s="9" t="s">
        <v>634</v>
      </c>
      <c r="C239" s="9" t="s">
        <v>635</v>
      </c>
      <c r="D239" s="11" t="s">
        <v>770</v>
      </c>
      <c r="E239" s="11"/>
      <c r="F239" s="11"/>
      <c r="G239" s="11"/>
      <c r="H239" s="10" t="s">
        <v>700</v>
      </c>
      <c r="I239" s="11" t="s">
        <v>544</v>
      </c>
      <c r="J239" s="18">
        <v>5</v>
      </c>
      <c r="K239" s="28"/>
      <c r="L239" s="18">
        <v>5</v>
      </c>
      <c r="M239" s="28"/>
      <c r="N239" s="18" t="s">
        <v>545</v>
      </c>
      <c r="O239" s="28"/>
    </row>
    <row r="240" ht="43.55" customHeight="1" spans="1:15">
      <c r="A240" s="9"/>
      <c r="B240" s="9"/>
      <c r="C240" s="9" t="s">
        <v>638</v>
      </c>
      <c r="D240" s="11" t="s">
        <v>771</v>
      </c>
      <c r="E240" s="11"/>
      <c r="F240" s="11"/>
      <c r="G240" s="11"/>
      <c r="H240" s="10" t="s">
        <v>772</v>
      </c>
      <c r="I240" s="11" t="s">
        <v>544</v>
      </c>
      <c r="J240" s="18">
        <v>10</v>
      </c>
      <c r="K240" s="28"/>
      <c r="L240" s="18">
        <v>10</v>
      </c>
      <c r="M240" s="28"/>
      <c r="N240" s="18" t="s">
        <v>545</v>
      </c>
      <c r="O240" s="28"/>
    </row>
    <row r="241" ht="27" customHeight="1" spans="1:15">
      <c r="A241" s="9"/>
      <c r="B241" s="9"/>
      <c r="C241" s="9" t="s">
        <v>643</v>
      </c>
      <c r="D241" s="11" t="s">
        <v>773</v>
      </c>
      <c r="E241" s="11"/>
      <c r="F241" s="11"/>
      <c r="G241" s="11"/>
      <c r="H241" s="10" t="s">
        <v>774</v>
      </c>
      <c r="I241" s="11" t="s">
        <v>544</v>
      </c>
      <c r="J241" s="18">
        <v>15</v>
      </c>
      <c r="K241" s="28"/>
      <c r="L241" s="18">
        <v>15</v>
      </c>
      <c r="M241" s="28"/>
      <c r="N241" s="18" t="s">
        <v>545</v>
      </c>
      <c r="O241" s="28"/>
    </row>
    <row r="242" ht="14.4" customHeight="1" spans="1:15">
      <c r="A242" s="9"/>
      <c r="B242" s="9" t="s">
        <v>648</v>
      </c>
      <c r="C242" s="9" t="s">
        <v>649</v>
      </c>
      <c r="D242" s="11" t="s">
        <v>775</v>
      </c>
      <c r="E242" s="11"/>
      <c r="F242" s="11"/>
      <c r="G242" s="11"/>
      <c r="H242" s="17" t="s">
        <v>729</v>
      </c>
      <c r="I242" s="31">
        <v>0.98</v>
      </c>
      <c r="J242" s="18">
        <v>10</v>
      </c>
      <c r="K242" s="28"/>
      <c r="L242" s="18">
        <v>10</v>
      </c>
      <c r="M242" s="28"/>
      <c r="N242" s="18" t="s">
        <v>545</v>
      </c>
      <c r="O242" s="28"/>
    </row>
    <row r="243" ht="45" customHeight="1" spans="1:15">
      <c r="A243" s="9"/>
      <c r="B243" s="18" t="s">
        <v>652</v>
      </c>
      <c r="C243" s="19"/>
      <c r="D243" s="18" t="s">
        <v>545</v>
      </c>
      <c r="E243" s="20"/>
      <c r="F243" s="20"/>
      <c r="G243" s="20"/>
      <c r="H243" s="20"/>
      <c r="I243" s="20"/>
      <c r="J243" s="20"/>
      <c r="K243" s="20"/>
      <c r="L243" s="20"/>
      <c r="M243" s="20"/>
      <c r="N243" s="20"/>
      <c r="O243" s="28"/>
    </row>
    <row r="244" ht="18" customHeight="1" spans="1:15">
      <c r="A244" s="9"/>
      <c r="B244" s="18" t="s">
        <v>653</v>
      </c>
      <c r="C244" s="20"/>
      <c r="D244" s="20"/>
      <c r="E244" s="20"/>
      <c r="F244" s="20"/>
      <c r="G244" s="20"/>
      <c r="H244" s="20"/>
      <c r="I244" s="19"/>
      <c r="J244" s="18">
        <v>100</v>
      </c>
      <c r="K244" s="19"/>
      <c r="L244" s="18">
        <v>100</v>
      </c>
      <c r="M244" s="19"/>
      <c r="N244" s="18" t="s">
        <v>654</v>
      </c>
      <c r="O244" s="28"/>
    </row>
    <row r="245" spans="1:15">
      <c r="A245" s="21" t="s">
        <v>655</v>
      </c>
      <c r="O245" s="33"/>
    </row>
    <row r="246" spans="1:15">
      <c r="A246" s="22"/>
      <c r="O246" s="33"/>
    </row>
    <row r="247" spans="1:15">
      <c r="A247" s="22"/>
      <c r="O247" s="33"/>
    </row>
    <row r="248" ht="27" customHeight="1" spans="1:15">
      <c r="A248" s="23"/>
      <c r="B248" s="24"/>
      <c r="C248" s="24"/>
      <c r="D248" s="24"/>
      <c r="E248" s="24"/>
      <c r="F248" s="24"/>
      <c r="G248" s="24"/>
      <c r="H248" s="24"/>
      <c r="I248" s="24"/>
      <c r="J248" s="24"/>
      <c r="K248" s="24"/>
      <c r="L248" s="24"/>
      <c r="M248" s="24"/>
      <c r="N248" s="24"/>
      <c r="O248" s="34"/>
    </row>
    <row r="250" ht="47.95" customHeight="1" spans="1:15">
      <c r="A250" s="5" t="s">
        <v>590</v>
      </c>
      <c r="B250" s="6"/>
      <c r="C250" s="6"/>
      <c r="D250" s="6"/>
      <c r="E250" s="6"/>
      <c r="F250" s="6"/>
      <c r="G250" s="6"/>
      <c r="H250" s="6"/>
      <c r="I250" s="6"/>
      <c r="J250" s="6"/>
      <c r="K250" s="6"/>
      <c r="L250" s="6"/>
      <c r="M250" s="6"/>
      <c r="N250" s="6"/>
      <c r="O250" s="6"/>
    </row>
    <row r="251" ht="17.1" customHeight="1" spans="1:15">
      <c r="A251" s="9" t="s">
        <v>592</v>
      </c>
      <c r="B251" s="10"/>
      <c r="C251" s="9" t="s">
        <v>776</v>
      </c>
      <c r="D251" s="9"/>
      <c r="E251" s="9"/>
      <c r="F251" s="9"/>
      <c r="G251" s="9"/>
      <c r="H251" s="9"/>
      <c r="I251" s="9"/>
      <c r="J251" s="9"/>
      <c r="K251" s="9"/>
      <c r="L251" s="9"/>
      <c r="M251" s="9"/>
      <c r="N251" s="9"/>
      <c r="O251" s="9"/>
    </row>
    <row r="252" ht="41.55" customHeight="1" spans="1:15">
      <c r="A252" s="9" t="s">
        <v>594</v>
      </c>
      <c r="B252" s="10"/>
      <c r="C252" s="9" t="s">
        <v>595</v>
      </c>
      <c r="D252" s="9"/>
      <c r="E252" s="9"/>
      <c r="F252" s="9"/>
      <c r="G252" s="9"/>
      <c r="H252" s="9"/>
      <c r="I252" s="9" t="s">
        <v>596</v>
      </c>
      <c r="J252" s="9"/>
      <c r="K252" s="9" t="s">
        <v>657</v>
      </c>
      <c r="L252" s="9"/>
      <c r="M252" s="9"/>
      <c r="N252" s="9"/>
      <c r="O252" s="9"/>
    </row>
    <row r="253" ht="16" customHeight="1" spans="1:15">
      <c r="A253" s="9" t="s">
        <v>598</v>
      </c>
      <c r="B253" s="9"/>
      <c r="C253" s="9"/>
      <c r="D253" s="9"/>
      <c r="E253" s="9" t="s">
        <v>599</v>
      </c>
      <c r="F253" s="9"/>
      <c r="G253" s="9" t="s">
        <v>451</v>
      </c>
      <c r="H253" s="10"/>
      <c r="I253" s="9" t="s">
        <v>600</v>
      </c>
      <c r="J253" s="9"/>
      <c r="K253" s="9" t="s">
        <v>601</v>
      </c>
      <c r="L253" s="10"/>
      <c r="M253" s="9" t="s">
        <v>602</v>
      </c>
      <c r="N253" s="10"/>
      <c r="O253" s="10" t="s">
        <v>603</v>
      </c>
    </row>
    <row r="254" ht="16" customHeight="1" spans="1:15">
      <c r="A254" s="9"/>
      <c r="B254" s="9"/>
      <c r="C254" s="11" t="s">
        <v>604</v>
      </c>
      <c r="D254" s="11"/>
      <c r="E254" s="12">
        <v>1108.839696</v>
      </c>
      <c r="F254" s="12"/>
      <c r="G254" s="12">
        <v>1155.537538</v>
      </c>
      <c r="H254" s="12"/>
      <c r="I254" s="12">
        <v>1155.537538</v>
      </c>
      <c r="J254" s="12"/>
      <c r="K254" s="18">
        <v>10</v>
      </c>
      <c r="L254" s="28"/>
      <c r="M254" s="29">
        <v>1</v>
      </c>
      <c r="N254" s="30"/>
      <c r="O254" s="9">
        <v>10</v>
      </c>
    </row>
    <row r="255" ht="17.1" customHeight="1" spans="1:15">
      <c r="A255" s="9"/>
      <c r="B255" s="9"/>
      <c r="C255" s="9" t="s">
        <v>605</v>
      </c>
      <c r="D255" s="9"/>
      <c r="E255" s="12">
        <v>1108.839696</v>
      </c>
      <c r="F255" s="12"/>
      <c r="G255" s="12">
        <v>1155.537538</v>
      </c>
      <c r="H255" s="12"/>
      <c r="I255" s="12">
        <v>1155.537538</v>
      </c>
      <c r="J255" s="12"/>
      <c r="K255" s="18" t="s">
        <v>455</v>
      </c>
      <c r="L255" s="28"/>
      <c r="M255" s="29">
        <v>1</v>
      </c>
      <c r="N255" s="30"/>
      <c r="O255" s="9" t="s">
        <v>455</v>
      </c>
    </row>
    <row r="256" ht="17.1" customHeight="1" spans="1:15">
      <c r="A256" s="9"/>
      <c r="B256" s="9"/>
      <c r="C256" s="13" t="s">
        <v>606</v>
      </c>
      <c r="D256" s="13"/>
      <c r="E256" s="9"/>
      <c r="F256" s="9"/>
      <c r="G256" s="9"/>
      <c r="H256" s="9"/>
      <c r="I256" s="9"/>
      <c r="J256" s="9"/>
      <c r="K256" s="18" t="s">
        <v>455</v>
      </c>
      <c r="L256" s="28"/>
      <c r="M256" s="18"/>
      <c r="N256" s="28"/>
      <c r="O256" s="9" t="s">
        <v>455</v>
      </c>
    </row>
    <row r="257" ht="17.1" customHeight="1" spans="1:15">
      <c r="A257" s="9"/>
      <c r="B257" s="9"/>
      <c r="C257" s="9" t="s">
        <v>607</v>
      </c>
      <c r="D257" s="9"/>
      <c r="E257" s="9"/>
      <c r="F257" s="9"/>
      <c r="G257" s="9"/>
      <c r="H257" s="9"/>
      <c r="I257" s="9"/>
      <c r="J257" s="9"/>
      <c r="K257" s="18" t="s">
        <v>455</v>
      </c>
      <c r="L257" s="28"/>
      <c r="M257" s="18"/>
      <c r="N257" s="28"/>
      <c r="O257" s="9" t="s">
        <v>455</v>
      </c>
    </row>
    <row r="258" ht="25" customHeight="1" spans="1:15">
      <c r="A258" s="9" t="s">
        <v>608</v>
      </c>
      <c r="B258" s="9" t="s">
        <v>609</v>
      </c>
      <c r="C258" s="9"/>
      <c r="D258" s="9"/>
      <c r="E258" s="9"/>
      <c r="F258" s="9"/>
      <c r="G258" s="9"/>
      <c r="H258" s="9"/>
      <c r="I258" s="9" t="s">
        <v>610</v>
      </c>
      <c r="J258" s="9"/>
      <c r="K258" s="9"/>
      <c r="L258" s="9"/>
      <c r="M258" s="9"/>
      <c r="N258" s="9"/>
      <c r="O258" s="9"/>
    </row>
    <row r="259" ht="99.55" customHeight="1" spans="1:15">
      <c r="A259" s="9"/>
      <c r="B259" s="14" t="s">
        <v>761</v>
      </c>
      <c r="C259" s="15"/>
      <c r="D259" s="15"/>
      <c r="E259" s="15"/>
      <c r="F259" s="15"/>
      <c r="G259" s="15"/>
      <c r="H259" s="16"/>
      <c r="I259" s="14" t="s">
        <v>762</v>
      </c>
      <c r="J259" s="15"/>
      <c r="K259" s="15"/>
      <c r="L259" s="15"/>
      <c r="M259" s="15"/>
      <c r="N259" s="15"/>
      <c r="O259" s="16"/>
    </row>
    <row r="260" ht="29.95" customHeight="1" spans="1:15">
      <c r="A260" s="9" t="s">
        <v>613</v>
      </c>
      <c r="B260" s="9" t="s">
        <v>614</v>
      </c>
      <c r="C260" s="9" t="s">
        <v>615</v>
      </c>
      <c r="D260" s="9" t="s">
        <v>616</v>
      </c>
      <c r="E260" s="9"/>
      <c r="F260" s="9"/>
      <c r="G260" s="9"/>
      <c r="H260" s="9" t="s">
        <v>617</v>
      </c>
      <c r="I260" s="9" t="s">
        <v>618</v>
      </c>
      <c r="J260" s="9" t="s">
        <v>601</v>
      </c>
      <c r="K260" s="10"/>
      <c r="L260" s="9" t="s">
        <v>603</v>
      </c>
      <c r="M260" s="10"/>
      <c r="N260" s="9" t="s">
        <v>619</v>
      </c>
      <c r="O260" s="10"/>
    </row>
    <row r="261" ht="14.4" customHeight="1" spans="1:15">
      <c r="A261" s="9"/>
      <c r="B261" s="9" t="s">
        <v>620</v>
      </c>
      <c r="C261" s="9" t="s">
        <v>621</v>
      </c>
      <c r="D261" s="11" t="s">
        <v>622</v>
      </c>
      <c r="E261" s="11"/>
      <c r="F261" s="11"/>
      <c r="G261" s="11"/>
      <c r="H261" s="10" t="s">
        <v>777</v>
      </c>
      <c r="I261" s="10" t="s">
        <v>778</v>
      </c>
      <c r="J261" s="18">
        <v>10</v>
      </c>
      <c r="K261" s="28"/>
      <c r="L261" s="18">
        <v>10</v>
      </c>
      <c r="M261" s="28"/>
      <c r="N261" s="18" t="s">
        <v>545</v>
      </c>
      <c r="O261" s="28"/>
    </row>
    <row r="262" ht="14.4" customHeight="1" spans="1:15">
      <c r="A262" s="9"/>
      <c r="B262" s="9"/>
      <c r="C262" s="9" t="s">
        <v>625</v>
      </c>
      <c r="D262" s="11" t="s">
        <v>626</v>
      </c>
      <c r="E262" s="11"/>
      <c r="F262" s="11"/>
      <c r="G262" s="11"/>
      <c r="H262" s="17" t="s">
        <v>627</v>
      </c>
      <c r="I262" s="31">
        <v>1</v>
      </c>
      <c r="J262" s="18">
        <v>10</v>
      </c>
      <c r="K262" s="28"/>
      <c r="L262" s="18">
        <v>10</v>
      </c>
      <c r="M262" s="28"/>
      <c r="N262" s="18" t="s">
        <v>545</v>
      </c>
      <c r="O262" s="28"/>
    </row>
    <row r="263" ht="14.4" customHeight="1" spans="1:15">
      <c r="A263" s="9"/>
      <c r="B263" s="9"/>
      <c r="C263" s="9" t="s">
        <v>628</v>
      </c>
      <c r="D263" s="11" t="s">
        <v>629</v>
      </c>
      <c r="E263" s="11"/>
      <c r="F263" s="11"/>
      <c r="G263" s="11"/>
      <c r="H263" s="10" t="s">
        <v>630</v>
      </c>
      <c r="I263" s="10" t="s">
        <v>670</v>
      </c>
      <c r="J263" s="18">
        <v>15</v>
      </c>
      <c r="K263" s="28"/>
      <c r="L263" s="18">
        <v>15</v>
      </c>
      <c r="M263" s="28"/>
      <c r="N263" s="18" t="s">
        <v>545</v>
      </c>
      <c r="O263" s="28"/>
    </row>
    <row r="264" ht="14.4" customHeight="1" spans="1:15">
      <c r="A264" s="9"/>
      <c r="B264" s="9"/>
      <c r="C264" s="9" t="s">
        <v>631</v>
      </c>
      <c r="D264" s="11" t="s">
        <v>632</v>
      </c>
      <c r="E264" s="11"/>
      <c r="F264" s="11"/>
      <c r="G264" s="11"/>
      <c r="H264" s="10" t="s">
        <v>633</v>
      </c>
      <c r="I264" s="31">
        <v>0.98</v>
      </c>
      <c r="J264" s="18">
        <v>15</v>
      </c>
      <c r="K264" s="28"/>
      <c r="L264" s="18">
        <v>15</v>
      </c>
      <c r="M264" s="28"/>
      <c r="N264" s="18" t="s">
        <v>545</v>
      </c>
      <c r="O264" s="28"/>
    </row>
    <row r="265" ht="14.4" customHeight="1" spans="1:15">
      <c r="A265" s="9"/>
      <c r="B265" s="9" t="s">
        <v>634</v>
      </c>
      <c r="C265" s="9" t="s">
        <v>635</v>
      </c>
      <c r="D265" s="11" t="s">
        <v>779</v>
      </c>
      <c r="E265" s="11"/>
      <c r="F265" s="11"/>
      <c r="G265" s="11"/>
      <c r="H265" s="10" t="s">
        <v>780</v>
      </c>
      <c r="I265" s="11" t="s">
        <v>544</v>
      </c>
      <c r="J265" s="18">
        <v>10</v>
      </c>
      <c r="K265" s="28"/>
      <c r="L265" s="18">
        <v>10</v>
      </c>
      <c r="M265" s="28"/>
      <c r="N265" s="18" t="s">
        <v>545</v>
      </c>
      <c r="O265" s="28"/>
    </row>
    <row r="266" ht="14.4" customHeight="1" spans="1:15">
      <c r="A266" s="9"/>
      <c r="B266" s="9"/>
      <c r="C266" s="9" t="s">
        <v>638</v>
      </c>
      <c r="D266" s="11" t="s">
        <v>781</v>
      </c>
      <c r="E266" s="11"/>
      <c r="F266" s="11"/>
      <c r="G266" s="11"/>
      <c r="H266" s="10" t="s">
        <v>782</v>
      </c>
      <c r="I266" s="11" t="s">
        <v>544</v>
      </c>
      <c r="J266" s="18">
        <v>10</v>
      </c>
      <c r="K266" s="28"/>
      <c r="L266" s="18">
        <v>10</v>
      </c>
      <c r="M266" s="28"/>
      <c r="N266" s="18" t="s">
        <v>545</v>
      </c>
      <c r="O266" s="28"/>
    </row>
    <row r="267" ht="37.5" customHeight="1" spans="1:15">
      <c r="A267" s="9"/>
      <c r="B267" s="9"/>
      <c r="C267" s="9" t="s">
        <v>643</v>
      </c>
      <c r="D267" s="11" t="s">
        <v>783</v>
      </c>
      <c r="E267" s="11"/>
      <c r="F267" s="11"/>
      <c r="G267" s="11"/>
      <c r="H267" s="10" t="s">
        <v>700</v>
      </c>
      <c r="I267" s="11" t="s">
        <v>544</v>
      </c>
      <c r="J267" s="18">
        <v>10</v>
      </c>
      <c r="K267" s="28"/>
      <c r="L267" s="18">
        <v>10</v>
      </c>
      <c r="M267" s="28"/>
      <c r="N267" s="18" t="s">
        <v>545</v>
      </c>
      <c r="O267" s="28"/>
    </row>
    <row r="268" ht="14.4" customHeight="1" spans="1:15">
      <c r="A268" s="9"/>
      <c r="B268" s="9" t="s">
        <v>648</v>
      </c>
      <c r="C268" s="9" t="s">
        <v>649</v>
      </c>
      <c r="D268" s="11" t="s">
        <v>691</v>
      </c>
      <c r="E268" s="11"/>
      <c r="F268" s="11"/>
      <c r="G268" s="11"/>
      <c r="H268" s="17" t="s">
        <v>651</v>
      </c>
      <c r="I268" s="31">
        <v>0.98</v>
      </c>
      <c r="J268" s="18">
        <v>10</v>
      </c>
      <c r="K268" s="28"/>
      <c r="L268" s="18">
        <v>10</v>
      </c>
      <c r="M268" s="28"/>
      <c r="N268" s="18" t="s">
        <v>545</v>
      </c>
      <c r="O268" s="28"/>
    </row>
    <row r="269" ht="45" customHeight="1" spans="1:15">
      <c r="A269" s="9"/>
      <c r="B269" s="18" t="s">
        <v>652</v>
      </c>
      <c r="C269" s="19"/>
      <c r="D269" s="18" t="s">
        <v>545</v>
      </c>
      <c r="E269" s="20"/>
      <c r="F269" s="20"/>
      <c r="G269" s="20"/>
      <c r="H269" s="20"/>
      <c r="I269" s="20"/>
      <c r="J269" s="20"/>
      <c r="K269" s="20"/>
      <c r="L269" s="20"/>
      <c r="M269" s="20"/>
      <c r="N269" s="20"/>
      <c r="O269" s="28"/>
    </row>
    <row r="270" ht="18" customHeight="1" spans="1:15">
      <c r="A270" s="9"/>
      <c r="B270" s="18" t="s">
        <v>653</v>
      </c>
      <c r="C270" s="20"/>
      <c r="D270" s="20"/>
      <c r="E270" s="20"/>
      <c r="F270" s="20"/>
      <c r="G270" s="20"/>
      <c r="H270" s="20"/>
      <c r="I270" s="19"/>
      <c r="J270" s="18">
        <v>100</v>
      </c>
      <c r="K270" s="19"/>
      <c r="L270" s="18">
        <v>100</v>
      </c>
      <c r="M270" s="19"/>
      <c r="N270" s="18" t="s">
        <v>654</v>
      </c>
      <c r="O270" s="28"/>
    </row>
    <row r="271" spans="1:15">
      <c r="A271" s="21" t="s">
        <v>655</v>
      </c>
      <c r="O271" s="33"/>
    </row>
    <row r="272" spans="1:15">
      <c r="A272" s="22"/>
      <c r="O272" s="33"/>
    </row>
    <row r="273" spans="1:15">
      <c r="A273" s="22"/>
      <c r="O273" s="33"/>
    </row>
    <row r="274" ht="27" customHeight="1" spans="1:15">
      <c r="A274" s="23"/>
      <c r="B274" s="24"/>
      <c r="C274" s="24"/>
      <c r="D274" s="24"/>
      <c r="E274" s="24"/>
      <c r="F274" s="24"/>
      <c r="G274" s="24"/>
      <c r="H274" s="24"/>
      <c r="I274" s="24"/>
      <c r="J274" s="24"/>
      <c r="K274" s="24"/>
      <c r="L274" s="24"/>
      <c r="M274" s="24"/>
      <c r="N274" s="24"/>
      <c r="O274" s="34"/>
    </row>
    <row r="276" ht="47.95" customHeight="1" spans="1:15">
      <c r="A276" s="5" t="s">
        <v>590</v>
      </c>
      <c r="B276" s="6"/>
      <c r="C276" s="6"/>
      <c r="D276" s="6"/>
      <c r="E276" s="6"/>
      <c r="F276" s="6"/>
      <c r="G276" s="6"/>
      <c r="H276" s="6"/>
      <c r="I276" s="6"/>
      <c r="J276" s="6"/>
      <c r="K276" s="6"/>
      <c r="L276" s="6"/>
      <c r="M276" s="6"/>
      <c r="N276" s="6"/>
      <c r="O276" s="6"/>
    </row>
    <row r="277" ht="17.1" customHeight="1" spans="1:15">
      <c r="A277" s="9" t="s">
        <v>592</v>
      </c>
      <c r="B277" s="10"/>
      <c r="C277" s="9" t="s">
        <v>784</v>
      </c>
      <c r="D277" s="9"/>
      <c r="E277" s="9"/>
      <c r="F277" s="9"/>
      <c r="G277" s="9"/>
      <c r="H277" s="9"/>
      <c r="I277" s="9"/>
      <c r="J277" s="9"/>
      <c r="K277" s="9"/>
      <c r="L277" s="9"/>
      <c r="M277" s="9"/>
      <c r="N277" s="9"/>
      <c r="O277" s="9"/>
    </row>
    <row r="278" ht="46.5" customHeight="1" spans="1:15">
      <c r="A278" s="9" t="s">
        <v>594</v>
      </c>
      <c r="B278" s="10"/>
      <c r="C278" s="9" t="s">
        <v>595</v>
      </c>
      <c r="D278" s="9"/>
      <c r="E278" s="9"/>
      <c r="F278" s="9"/>
      <c r="G278" s="9"/>
      <c r="H278" s="9"/>
      <c r="I278" s="9" t="s">
        <v>596</v>
      </c>
      <c r="J278" s="9"/>
      <c r="K278" s="9" t="s">
        <v>657</v>
      </c>
      <c r="L278" s="9"/>
      <c r="M278" s="9"/>
      <c r="N278" s="9"/>
      <c r="O278" s="9"/>
    </row>
    <row r="279" ht="16" customHeight="1" spans="1:15">
      <c r="A279" s="9" t="s">
        <v>598</v>
      </c>
      <c r="B279" s="9"/>
      <c r="C279" s="9"/>
      <c r="D279" s="9"/>
      <c r="E279" s="9" t="s">
        <v>599</v>
      </c>
      <c r="F279" s="9"/>
      <c r="G279" s="9" t="s">
        <v>451</v>
      </c>
      <c r="H279" s="10"/>
      <c r="I279" s="9" t="s">
        <v>600</v>
      </c>
      <c r="J279" s="9"/>
      <c r="K279" s="9" t="s">
        <v>601</v>
      </c>
      <c r="L279" s="10"/>
      <c r="M279" s="9" t="s">
        <v>602</v>
      </c>
      <c r="N279" s="10"/>
      <c r="O279" s="10" t="s">
        <v>603</v>
      </c>
    </row>
    <row r="280" ht="16" customHeight="1" spans="1:15">
      <c r="A280" s="9"/>
      <c r="B280" s="9"/>
      <c r="C280" s="11" t="s">
        <v>604</v>
      </c>
      <c r="D280" s="11"/>
      <c r="E280" s="12">
        <v>55</v>
      </c>
      <c r="F280" s="12"/>
      <c r="G280" s="12">
        <v>23.739146</v>
      </c>
      <c r="H280" s="12"/>
      <c r="I280" s="12">
        <v>23.739146</v>
      </c>
      <c r="J280" s="12"/>
      <c r="K280" s="18">
        <v>10</v>
      </c>
      <c r="L280" s="28"/>
      <c r="M280" s="29">
        <v>1</v>
      </c>
      <c r="N280" s="30"/>
      <c r="O280" s="9">
        <v>10</v>
      </c>
    </row>
    <row r="281" ht="17.1" customHeight="1" spans="1:15">
      <c r="A281" s="9"/>
      <c r="B281" s="9"/>
      <c r="C281" s="9" t="s">
        <v>605</v>
      </c>
      <c r="D281" s="9"/>
      <c r="E281" s="12">
        <v>55</v>
      </c>
      <c r="F281" s="12"/>
      <c r="G281" s="12">
        <v>23.739146</v>
      </c>
      <c r="H281" s="12"/>
      <c r="I281" s="12">
        <v>23.739146</v>
      </c>
      <c r="J281" s="12"/>
      <c r="K281" s="18" t="s">
        <v>455</v>
      </c>
      <c r="L281" s="28"/>
      <c r="M281" s="29">
        <v>1</v>
      </c>
      <c r="N281" s="30"/>
      <c r="O281" s="9" t="s">
        <v>455</v>
      </c>
    </row>
    <row r="282" ht="17.1" customHeight="1" spans="1:15">
      <c r="A282" s="9"/>
      <c r="B282" s="9"/>
      <c r="C282" s="13" t="s">
        <v>606</v>
      </c>
      <c r="D282" s="13"/>
      <c r="E282" s="9"/>
      <c r="F282" s="9"/>
      <c r="G282" s="9"/>
      <c r="H282" s="9"/>
      <c r="I282" s="9"/>
      <c r="J282" s="9"/>
      <c r="K282" s="18" t="s">
        <v>455</v>
      </c>
      <c r="L282" s="28"/>
      <c r="M282" s="18"/>
      <c r="N282" s="28"/>
      <c r="O282" s="9" t="s">
        <v>455</v>
      </c>
    </row>
    <row r="283" ht="17.1" customHeight="1" spans="1:15">
      <c r="A283" s="9"/>
      <c r="B283" s="9"/>
      <c r="C283" s="9" t="s">
        <v>607</v>
      </c>
      <c r="D283" s="9"/>
      <c r="E283" s="9"/>
      <c r="F283" s="9"/>
      <c r="G283" s="9"/>
      <c r="H283" s="9"/>
      <c r="I283" s="9"/>
      <c r="J283" s="9"/>
      <c r="K283" s="18" t="s">
        <v>455</v>
      </c>
      <c r="L283" s="28"/>
      <c r="M283" s="18"/>
      <c r="N283" s="28"/>
      <c r="O283" s="9" t="s">
        <v>455</v>
      </c>
    </row>
    <row r="284" ht="25" customHeight="1" spans="1:15">
      <c r="A284" s="9" t="s">
        <v>608</v>
      </c>
      <c r="B284" s="9" t="s">
        <v>609</v>
      </c>
      <c r="C284" s="9"/>
      <c r="D284" s="9"/>
      <c r="E284" s="9"/>
      <c r="F284" s="9"/>
      <c r="G284" s="9"/>
      <c r="H284" s="9"/>
      <c r="I284" s="9" t="s">
        <v>610</v>
      </c>
      <c r="J284" s="9"/>
      <c r="K284" s="9"/>
      <c r="L284" s="9"/>
      <c r="M284" s="9"/>
      <c r="N284" s="9"/>
      <c r="O284" s="9"/>
    </row>
    <row r="285" ht="94.05" customHeight="1" spans="1:15">
      <c r="A285" s="9"/>
      <c r="B285" s="14" t="s">
        <v>761</v>
      </c>
      <c r="C285" s="15"/>
      <c r="D285" s="15"/>
      <c r="E285" s="15"/>
      <c r="F285" s="15"/>
      <c r="G285" s="15"/>
      <c r="H285" s="16"/>
      <c r="I285" s="14" t="s">
        <v>762</v>
      </c>
      <c r="J285" s="15"/>
      <c r="K285" s="15"/>
      <c r="L285" s="15"/>
      <c r="M285" s="15"/>
      <c r="N285" s="15"/>
      <c r="O285" s="16"/>
    </row>
    <row r="286" ht="29.95" customHeight="1" spans="1:15">
      <c r="A286" s="9" t="s">
        <v>613</v>
      </c>
      <c r="B286" s="9" t="s">
        <v>614</v>
      </c>
      <c r="C286" s="9" t="s">
        <v>615</v>
      </c>
      <c r="D286" s="9" t="s">
        <v>616</v>
      </c>
      <c r="E286" s="9"/>
      <c r="F286" s="9"/>
      <c r="G286" s="9"/>
      <c r="H286" s="9" t="s">
        <v>617</v>
      </c>
      <c r="I286" s="9" t="s">
        <v>618</v>
      </c>
      <c r="J286" s="9" t="s">
        <v>601</v>
      </c>
      <c r="K286" s="10"/>
      <c r="L286" s="9" t="s">
        <v>603</v>
      </c>
      <c r="M286" s="10"/>
      <c r="N286" s="9" t="s">
        <v>619</v>
      </c>
      <c r="O286" s="10"/>
    </row>
    <row r="287" ht="14.4" customHeight="1" spans="1:15">
      <c r="A287" s="9"/>
      <c r="B287" s="9" t="s">
        <v>620</v>
      </c>
      <c r="C287" s="9" t="s">
        <v>621</v>
      </c>
      <c r="D287" s="11" t="s">
        <v>785</v>
      </c>
      <c r="E287" s="11"/>
      <c r="F287" s="11"/>
      <c r="G287" s="11"/>
      <c r="H287" s="10" t="s">
        <v>786</v>
      </c>
      <c r="I287" s="10" t="s">
        <v>787</v>
      </c>
      <c r="J287" s="18">
        <v>10</v>
      </c>
      <c r="K287" s="28"/>
      <c r="L287" s="18">
        <v>10</v>
      </c>
      <c r="M287" s="28"/>
      <c r="N287" s="18" t="s">
        <v>545</v>
      </c>
      <c r="O287" s="28"/>
    </row>
    <row r="288" ht="14.4" customHeight="1" spans="1:15">
      <c r="A288" s="9"/>
      <c r="B288" s="9"/>
      <c r="C288" s="9" t="s">
        <v>625</v>
      </c>
      <c r="D288" s="10" t="s">
        <v>626</v>
      </c>
      <c r="E288" s="10"/>
      <c r="F288" s="10"/>
      <c r="G288" s="10"/>
      <c r="H288" s="17" t="s">
        <v>627</v>
      </c>
      <c r="I288" s="31">
        <v>1</v>
      </c>
      <c r="J288" s="18">
        <v>15</v>
      </c>
      <c r="K288" s="28"/>
      <c r="L288" s="18">
        <v>15</v>
      </c>
      <c r="M288" s="28"/>
      <c r="N288" s="18" t="s">
        <v>545</v>
      </c>
      <c r="O288" s="28"/>
    </row>
    <row r="289" ht="14.4" customHeight="1" spans="1:15">
      <c r="A289" s="9"/>
      <c r="B289" s="9"/>
      <c r="C289" s="9" t="s">
        <v>628</v>
      </c>
      <c r="D289" s="4" t="s">
        <v>788</v>
      </c>
      <c r="E289" s="4"/>
      <c r="F289" s="4"/>
      <c r="G289" s="4"/>
      <c r="H289" s="10" t="s">
        <v>630</v>
      </c>
      <c r="I289" s="10" t="s">
        <v>670</v>
      </c>
      <c r="J289" s="18">
        <v>15</v>
      </c>
      <c r="K289" s="28"/>
      <c r="L289" s="18">
        <v>15</v>
      </c>
      <c r="M289" s="28"/>
      <c r="N289" s="18" t="s">
        <v>545</v>
      </c>
      <c r="O289" s="28"/>
    </row>
    <row r="290" ht="14.4" customHeight="1" spans="1:15">
      <c r="A290" s="9"/>
      <c r="B290" s="9"/>
      <c r="C290" s="9" t="s">
        <v>631</v>
      </c>
      <c r="D290" s="10" t="s">
        <v>632</v>
      </c>
      <c r="E290" s="10"/>
      <c r="F290" s="10"/>
      <c r="G290" s="10"/>
      <c r="H290" s="10" t="s">
        <v>633</v>
      </c>
      <c r="I290" s="31">
        <v>0.98</v>
      </c>
      <c r="J290" s="18">
        <v>10</v>
      </c>
      <c r="K290" s="28"/>
      <c r="L290" s="18">
        <v>10</v>
      </c>
      <c r="M290" s="28"/>
      <c r="N290" s="18" t="s">
        <v>545</v>
      </c>
      <c r="O290" s="28"/>
    </row>
    <row r="291" ht="29.95" customHeight="1" spans="1:15">
      <c r="A291" s="9"/>
      <c r="B291" s="9" t="s">
        <v>634</v>
      </c>
      <c r="C291" s="9" t="s">
        <v>635</v>
      </c>
      <c r="D291" s="10" t="s">
        <v>789</v>
      </c>
      <c r="E291" s="10"/>
      <c r="F291" s="10"/>
      <c r="G291" s="10"/>
      <c r="H291" s="10" t="s">
        <v>790</v>
      </c>
      <c r="I291" s="11" t="s">
        <v>544</v>
      </c>
      <c r="J291" s="18">
        <v>10</v>
      </c>
      <c r="K291" s="28"/>
      <c r="L291" s="18">
        <v>10</v>
      </c>
      <c r="M291" s="28"/>
      <c r="N291" s="18" t="s">
        <v>545</v>
      </c>
      <c r="O291" s="28"/>
    </row>
    <row r="292" ht="29.95" customHeight="1" spans="1:15">
      <c r="A292" s="9"/>
      <c r="B292" s="9"/>
      <c r="C292" s="9" t="s">
        <v>638</v>
      </c>
      <c r="D292" s="10" t="s">
        <v>791</v>
      </c>
      <c r="E292" s="10"/>
      <c r="F292" s="10"/>
      <c r="G292" s="10"/>
      <c r="H292" s="10" t="s">
        <v>792</v>
      </c>
      <c r="I292" s="11" t="s">
        <v>544</v>
      </c>
      <c r="J292" s="18">
        <v>10</v>
      </c>
      <c r="K292" s="28"/>
      <c r="L292" s="18">
        <v>10</v>
      </c>
      <c r="M292" s="28"/>
      <c r="N292" s="18" t="s">
        <v>545</v>
      </c>
      <c r="O292" s="28"/>
    </row>
    <row r="293" ht="14.4" customHeight="1" spans="1:15">
      <c r="A293" s="9"/>
      <c r="B293" s="9"/>
      <c r="C293" s="9" t="s">
        <v>643</v>
      </c>
      <c r="D293" s="10" t="s">
        <v>793</v>
      </c>
      <c r="E293" s="10"/>
      <c r="F293" s="10"/>
      <c r="G293" s="10"/>
      <c r="H293" s="10" t="s">
        <v>794</v>
      </c>
      <c r="I293" s="11" t="s">
        <v>544</v>
      </c>
      <c r="J293" s="18">
        <v>10</v>
      </c>
      <c r="K293" s="28"/>
      <c r="L293" s="18">
        <v>10</v>
      </c>
      <c r="M293" s="28"/>
      <c r="N293" s="18" t="s">
        <v>545</v>
      </c>
      <c r="O293" s="28"/>
    </row>
    <row r="294" ht="14.4" customHeight="1" spans="1:15">
      <c r="A294" s="9"/>
      <c r="B294" s="9" t="s">
        <v>648</v>
      </c>
      <c r="C294" s="9" t="s">
        <v>649</v>
      </c>
      <c r="D294" s="10" t="s">
        <v>795</v>
      </c>
      <c r="E294" s="10"/>
      <c r="F294" s="10"/>
      <c r="G294" s="10"/>
      <c r="H294" s="17" t="s">
        <v>680</v>
      </c>
      <c r="I294" s="31">
        <v>0.98</v>
      </c>
      <c r="J294" s="18">
        <v>10</v>
      </c>
      <c r="K294" s="28"/>
      <c r="L294" s="18">
        <v>10</v>
      </c>
      <c r="M294" s="28"/>
      <c r="N294" s="18" t="s">
        <v>545</v>
      </c>
      <c r="O294" s="28"/>
    </row>
    <row r="295" ht="45" customHeight="1" spans="1:15">
      <c r="A295" s="9"/>
      <c r="B295" s="18" t="s">
        <v>652</v>
      </c>
      <c r="C295" s="19"/>
      <c r="D295" s="18" t="s">
        <v>545</v>
      </c>
      <c r="E295" s="20"/>
      <c r="F295" s="20"/>
      <c r="G295" s="20"/>
      <c r="H295" s="20"/>
      <c r="I295" s="20"/>
      <c r="J295" s="20"/>
      <c r="K295" s="20"/>
      <c r="L295" s="20"/>
      <c r="M295" s="20"/>
      <c r="N295" s="20"/>
      <c r="O295" s="28"/>
    </row>
    <row r="296" ht="18" customHeight="1" spans="1:15">
      <c r="A296" s="9"/>
      <c r="B296" s="18" t="s">
        <v>653</v>
      </c>
      <c r="C296" s="20"/>
      <c r="D296" s="20"/>
      <c r="E296" s="20"/>
      <c r="F296" s="20"/>
      <c r="G296" s="20"/>
      <c r="H296" s="20"/>
      <c r="I296" s="19"/>
      <c r="J296" s="18">
        <v>100</v>
      </c>
      <c r="K296" s="19"/>
      <c r="L296" s="18">
        <v>100</v>
      </c>
      <c r="M296" s="19"/>
      <c r="N296" s="18" t="s">
        <v>654</v>
      </c>
      <c r="O296" s="28"/>
    </row>
    <row r="297" spans="1:15">
      <c r="A297" s="21" t="s">
        <v>655</v>
      </c>
      <c r="O297" s="33"/>
    </row>
    <row r="298" spans="1:15">
      <c r="A298" s="22"/>
      <c r="O298" s="33"/>
    </row>
    <row r="299" spans="1:15">
      <c r="A299" s="22"/>
      <c r="O299" s="33"/>
    </row>
    <row r="300" ht="27" customHeight="1" spans="1:15">
      <c r="A300" s="23"/>
      <c r="B300" s="24"/>
      <c r="C300" s="24"/>
      <c r="D300" s="24"/>
      <c r="E300" s="24"/>
      <c r="F300" s="24"/>
      <c r="G300" s="24"/>
      <c r="H300" s="24"/>
      <c r="I300" s="24"/>
      <c r="J300" s="24"/>
      <c r="K300" s="24"/>
      <c r="L300" s="24"/>
      <c r="M300" s="24"/>
      <c r="N300" s="24"/>
      <c r="O300" s="34"/>
    </row>
    <row r="302" ht="47.95" customHeight="1" spans="1:15">
      <c r="A302" s="5" t="s">
        <v>590</v>
      </c>
      <c r="B302" s="6"/>
      <c r="C302" s="6"/>
      <c r="D302" s="6"/>
      <c r="E302" s="6"/>
      <c r="F302" s="6"/>
      <c r="G302" s="6"/>
      <c r="H302" s="6"/>
      <c r="I302" s="6"/>
      <c r="J302" s="6"/>
      <c r="K302" s="6"/>
      <c r="L302" s="6"/>
      <c r="M302" s="6"/>
      <c r="N302" s="6"/>
      <c r="O302" s="6"/>
    </row>
    <row r="303" spans="1:15">
      <c r="A303" s="9" t="s">
        <v>592</v>
      </c>
      <c r="B303" s="10"/>
      <c r="C303" s="9" t="s">
        <v>796</v>
      </c>
      <c r="D303" s="9"/>
      <c r="E303" s="9"/>
      <c r="F303" s="9"/>
      <c r="G303" s="9"/>
      <c r="H303" s="9"/>
      <c r="I303" s="9"/>
      <c r="J303" s="9"/>
      <c r="K303" s="9"/>
      <c r="L303" s="9"/>
      <c r="M303" s="9"/>
      <c r="N303" s="9"/>
      <c r="O303" s="9"/>
    </row>
    <row r="304" ht="49.05" customHeight="1" spans="1:15">
      <c r="A304" s="9" t="s">
        <v>594</v>
      </c>
      <c r="B304" s="10"/>
      <c r="C304" s="9" t="s">
        <v>595</v>
      </c>
      <c r="D304" s="9"/>
      <c r="E304" s="9"/>
      <c r="F304" s="9"/>
      <c r="G304" s="9"/>
      <c r="H304" s="9"/>
      <c r="I304" s="9" t="s">
        <v>596</v>
      </c>
      <c r="J304" s="9"/>
      <c r="K304" s="9" t="s">
        <v>657</v>
      </c>
      <c r="L304" s="9"/>
      <c r="M304" s="9"/>
      <c r="N304" s="9"/>
      <c r="O304" s="9"/>
    </row>
    <row r="305" spans="1:15">
      <c r="A305" s="9" t="s">
        <v>598</v>
      </c>
      <c r="B305" s="9"/>
      <c r="C305" s="9"/>
      <c r="D305" s="9"/>
      <c r="E305" s="9" t="s">
        <v>599</v>
      </c>
      <c r="F305" s="9"/>
      <c r="G305" s="9" t="s">
        <v>451</v>
      </c>
      <c r="H305" s="10"/>
      <c r="I305" s="9" t="s">
        <v>600</v>
      </c>
      <c r="J305" s="9"/>
      <c r="K305" s="9" t="s">
        <v>601</v>
      </c>
      <c r="L305" s="10"/>
      <c r="M305" s="9" t="s">
        <v>602</v>
      </c>
      <c r="N305" s="10"/>
      <c r="O305" s="10" t="s">
        <v>603</v>
      </c>
    </row>
    <row r="306" spans="1:15">
      <c r="A306" s="9"/>
      <c r="B306" s="9"/>
      <c r="C306" s="11" t="s">
        <v>604</v>
      </c>
      <c r="D306" s="11"/>
      <c r="E306" s="9">
        <v>469.38</v>
      </c>
      <c r="F306" s="9"/>
      <c r="G306" s="12">
        <v>456.101581</v>
      </c>
      <c r="H306" s="12"/>
      <c r="I306" s="12">
        <v>456.101581</v>
      </c>
      <c r="J306" s="12"/>
      <c r="K306" s="18">
        <v>10</v>
      </c>
      <c r="L306" s="28"/>
      <c r="M306" s="29">
        <v>1</v>
      </c>
      <c r="N306" s="30"/>
      <c r="O306" s="9">
        <v>10</v>
      </c>
    </row>
    <row r="307" spans="1:15">
      <c r="A307" s="9"/>
      <c r="B307" s="9"/>
      <c r="C307" s="9" t="s">
        <v>605</v>
      </c>
      <c r="D307" s="9"/>
      <c r="E307" s="9">
        <v>469.38</v>
      </c>
      <c r="F307" s="9"/>
      <c r="G307" s="12">
        <v>456.101581</v>
      </c>
      <c r="H307" s="12"/>
      <c r="I307" s="12">
        <v>456.101581</v>
      </c>
      <c r="J307" s="12"/>
      <c r="K307" s="18" t="s">
        <v>455</v>
      </c>
      <c r="L307" s="28"/>
      <c r="M307" s="29">
        <v>1</v>
      </c>
      <c r="N307" s="30"/>
      <c r="O307" s="9" t="s">
        <v>455</v>
      </c>
    </row>
    <row r="308" spans="1:15">
      <c r="A308" s="9"/>
      <c r="B308" s="9"/>
      <c r="C308" s="13" t="s">
        <v>606</v>
      </c>
      <c r="D308" s="13"/>
      <c r="E308" s="9"/>
      <c r="F308" s="9"/>
      <c r="G308" s="9"/>
      <c r="H308" s="9"/>
      <c r="I308" s="9"/>
      <c r="J308" s="9"/>
      <c r="K308" s="18" t="s">
        <v>455</v>
      </c>
      <c r="L308" s="28"/>
      <c r="M308" s="18"/>
      <c r="N308" s="28"/>
      <c r="O308" s="9" t="s">
        <v>455</v>
      </c>
    </row>
    <row r="309" spans="1:15">
      <c r="A309" s="9"/>
      <c r="B309" s="9"/>
      <c r="C309" s="9" t="s">
        <v>607</v>
      </c>
      <c r="D309" s="9"/>
      <c r="E309" s="9"/>
      <c r="F309" s="9"/>
      <c r="G309" s="9"/>
      <c r="H309" s="9"/>
      <c r="I309" s="9"/>
      <c r="J309" s="9"/>
      <c r="K309" s="18" t="s">
        <v>455</v>
      </c>
      <c r="L309" s="28"/>
      <c r="M309" s="18"/>
      <c r="N309" s="28"/>
      <c r="O309" s="9" t="s">
        <v>455</v>
      </c>
    </row>
    <row r="310" spans="1:15">
      <c r="A310" s="9" t="s">
        <v>608</v>
      </c>
      <c r="B310" s="9" t="s">
        <v>609</v>
      </c>
      <c r="C310" s="9"/>
      <c r="D310" s="9"/>
      <c r="E310" s="9"/>
      <c r="F310" s="9"/>
      <c r="G310" s="9"/>
      <c r="H310" s="9"/>
      <c r="I310" s="9" t="s">
        <v>610</v>
      </c>
      <c r="J310" s="9"/>
      <c r="K310" s="9"/>
      <c r="L310" s="9"/>
      <c r="M310" s="9"/>
      <c r="N310" s="9"/>
      <c r="O310" s="9"/>
    </row>
    <row r="311" ht="78.05" customHeight="1" spans="1:15">
      <c r="A311" s="9"/>
      <c r="B311" s="14" t="s">
        <v>797</v>
      </c>
      <c r="C311" s="15"/>
      <c r="D311" s="15"/>
      <c r="E311" s="15"/>
      <c r="F311" s="15"/>
      <c r="G311" s="15"/>
      <c r="H311" s="16"/>
      <c r="I311" s="14" t="s">
        <v>798</v>
      </c>
      <c r="J311" s="15"/>
      <c r="K311" s="15"/>
      <c r="L311" s="15"/>
      <c r="M311" s="15"/>
      <c r="N311" s="15"/>
      <c r="O311" s="16"/>
    </row>
    <row r="312" ht="27" spans="1:15">
      <c r="A312" s="9" t="s">
        <v>613</v>
      </c>
      <c r="B312" s="9" t="s">
        <v>614</v>
      </c>
      <c r="C312" s="9" t="s">
        <v>615</v>
      </c>
      <c r="D312" s="9" t="s">
        <v>616</v>
      </c>
      <c r="E312" s="9"/>
      <c r="F312" s="9"/>
      <c r="G312" s="9"/>
      <c r="H312" s="9" t="s">
        <v>617</v>
      </c>
      <c r="I312" s="9" t="s">
        <v>618</v>
      </c>
      <c r="J312" s="9" t="s">
        <v>601</v>
      </c>
      <c r="K312" s="10"/>
      <c r="L312" s="9" t="s">
        <v>603</v>
      </c>
      <c r="M312" s="10"/>
      <c r="N312" s="9" t="s">
        <v>619</v>
      </c>
      <c r="O312" s="10"/>
    </row>
    <row r="313" spans="1:15">
      <c r="A313" s="9"/>
      <c r="B313" s="9" t="s">
        <v>620</v>
      </c>
      <c r="C313" s="25" t="s">
        <v>621</v>
      </c>
      <c r="D313" s="11" t="s">
        <v>799</v>
      </c>
      <c r="E313" s="11"/>
      <c r="F313" s="11"/>
      <c r="G313" s="11"/>
      <c r="H313" s="10" t="s">
        <v>800</v>
      </c>
      <c r="I313" s="10" t="s">
        <v>801</v>
      </c>
      <c r="J313" s="18">
        <v>8</v>
      </c>
      <c r="K313" s="28"/>
      <c r="L313" s="18">
        <v>8</v>
      </c>
      <c r="M313" s="28"/>
      <c r="N313" s="18" t="s">
        <v>545</v>
      </c>
      <c r="O313" s="28"/>
    </row>
    <row r="314" spans="1:15">
      <c r="A314" s="9"/>
      <c r="B314" s="9"/>
      <c r="C314" s="27"/>
      <c r="D314" s="14" t="s">
        <v>802</v>
      </c>
      <c r="E314" s="15"/>
      <c r="F314" s="15"/>
      <c r="G314" s="16"/>
      <c r="H314" s="17" t="s">
        <v>803</v>
      </c>
      <c r="I314" s="17" t="s">
        <v>804</v>
      </c>
      <c r="J314" s="18">
        <v>8</v>
      </c>
      <c r="K314" s="28"/>
      <c r="L314" s="18">
        <v>8</v>
      </c>
      <c r="M314" s="28"/>
      <c r="N314" s="18" t="s">
        <v>545</v>
      </c>
      <c r="O314" s="28"/>
    </row>
    <row r="315" spans="1:15">
      <c r="A315" s="9"/>
      <c r="B315" s="9"/>
      <c r="C315" s="9" t="s">
        <v>625</v>
      </c>
      <c r="D315" s="11" t="s">
        <v>626</v>
      </c>
      <c r="E315" s="11"/>
      <c r="F315" s="11"/>
      <c r="G315" s="11"/>
      <c r="H315" s="17" t="s">
        <v>627</v>
      </c>
      <c r="I315" s="31">
        <v>1</v>
      </c>
      <c r="J315" s="18">
        <v>14</v>
      </c>
      <c r="K315" s="28"/>
      <c r="L315" s="18">
        <v>14</v>
      </c>
      <c r="M315" s="28"/>
      <c r="N315" s="18" t="s">
        <v>545</v>
      </c>
      <c r="O315" s="28"/>
    </row>
    <row r="316" ht="27" spans="1:15">
      <c r="A316" s="9"/>
      <c r="B316" s="9"/>
      <c r="C316" s="9" t="s">
        <v>628</v>
      </c>
      <c r="D316" s="11" t="s">
        <v>629</v>
      </c>
      <c r="E316" s="11"/>
      <c r="F316" s="11"/>
      <c r="G316" s="11"/>
      <c r="H316" s="10" t="s">
        <v>630</v>
      </c>
      <c r="I316" s="10" t="s">
        <v>670</v>
      </c>
      <c r="J316" s="18">
        <v>10</v>
      </c>
      <c r="K316" s="28"/>
      <c r="L316" s="18">
        <v>10</v>
      </c>
      <c r="M316" s="28"/>
      <c r="N316" s="18" t="s">
        <v>545</v>
      </c>
      <c r="O316" s="28"/>
    </row>
    <row r="317" spans="1:15">
      <c r="A317" s="9"/>
      <c r="B317" s="9"/>
      <c r="C317" s="9" t="s">
        <v>631</v>
      </c>
      <c r="D317" s="11" t="s">
        <v>632</v>
      </c>
      <c r="E317" s="11"/>
      <c r="F317" s="11"/>
      <c r="G317" s="11"/>
      <c r="H317" s="10" t="s">
        <v>633</v>
      </c>
      <c r="I317" s="31">
        <v>0.98</v>
      </c>
      <c r="J317" s="18">
        <v>10</v>
      </c>
      <c r="K317" s="28"/>
      <c r="L317" s="18">
        <v>10</v>
      </c>
      <c r="M317" s="28"/>
      <c r="N317" s="18" t="s">
        <v>545</v>
      </c>
      <c r="O317" s="28"/>
    </row>
    <row r="318" spans="1:15">
      <c r="A318" s="9"/>
      <c r="B318" s="25" t="s">
        <v>634</v>
      </c>
      <c r="C318" s="9" t="s">
        <v>635</v>
      </c>
      <c r="D318" s="11" t="s">
        <v>688</v>
      </c>
      <c r="E318" s="11"/>
      <c r="F318" s="11"/>
      <c r="G318" s="11"/>
      <c r="H318" s="10" t="s">
        <v>637</v>
      </c>
      <c r="I318" s="11" t="s">
        <v>544</v>
      </c>
      <c r="J318" s="18">
        <v>10</v>
      </c>
      <c r="K318" s="28"/>
      <c r="L318" s="18">
        <v>10</v>
      </c>
      <c r="M318" s="28"/>
      <c r="N318" s="18" t="s">
        <v>545</v>
      </c>
      <c r="O318" s="28"/>
    </row>
    <row r="319" ht="29.05" customHeight="1" spans="1:15">
      <c r="A319" s="9"/>
      <c r="B319" s="26"/>
      <c r="C319" s="9" t="s">
        <v>638</v>
      </c>
      <c r="D319" s="11" t="s">
        <v>805</v>
      </c>
      <c r="E319" s="11"/>
      <c r="F319" s="11"/>
      <c r="G319" s="11"/>
      <c r="H319" s="10" t="s">
        <v>806</v>
      </c>
      <c r="I319" s="11" t="s">
        <v>544</v>
      </c>
      <c r="J319" s="18">
        <v>10</v>
      </c>
      <c r="K319" s="28"/>
      <c r="L319" s="18">
        <v>10</v>
      </c>
      <c r="M319" s="28"/>
      <c r="N319" s="18" t="s">
        <v>545</v>
      </c>
      <c r="O319" s="28"/>
    </row>
    <row r="320" spans="1:15">
      <c r="A320" s="9"/>
      <c r="B320" s="26"/>
      <c r="C320" s="25" t="s">
        <v>643</v>
      </c>
      <c r="D320" s="11" t="s">
        <v>807</v>
      </c>
      <c r="E320" s="11"/>
      <c r="F320" s="11"/>
      <c r="G320" s="11"/>
      <c r="H320" s="10" t="s">
        <v>808</v>
      </c>
      <c r="I320" s="11" t="s">
        <v>544</v>
      </c>
      <c r="J320" s="18">
        <v>5</v>
      </c>
      <c r="K320" s="28"/>
      <c r="L320" s="18">
        <v>5</v>
      </c>
      <c r="M320" s="28"/>
      <c r="N320" s="18" t="s">
        <v>545</v>
      </c>
      <c r="O320" s="28"/>
    </row>
    <row r="321" ht="33.45" customHeight="1" spans="1:15">
      <c r="A321" s="9"/>
      <c r="B321" s="27"/>
      <c r="C321" s="27"/>
      <c r="D321" s="14" t="s">
        <v>809</v>
      </c>
      <c r="E321" s="15"/>
      <c r="F321" s="15"/>
      <c r="G321" s="16"/>
      <c r="H321" s="17" t="s">
        <v>700</v>
      </c>
      <c r="I321" s="31" t="s">
        <v>544</v>
      </c>
      <c r="J321" s="18">
        <v>5</v>
      </c>
      <c r="K321" s="28"/>
      <c r="L321" s="18">
        <v>5</v>
      </c>
      <c r="M321" s="28"/>
      <c r="N321" s="18" t="s">
        <v>545</v>
      </c>
      <c r="O321" s="28"/>
    </row>
    <row r="322" ht="27" spans="1:15">
      <c r="A322" s="9"/>
      <c r="B322" s="9" t="s">
        <v>648</v>
      </c>
      <c r="C322" s="9" t="s">
        <v>649</v>
      </c>
      <c r="D322" s="11" t="s">
        <v>810</v>
      </c>
      <c r="E322" s="11"/>
      <c r="F322" s="11"/>
      <c r="G322" s="11"/>
      <c r="H322" s="17" t="s">
        <v>811</v>
      </c>
      <c r="I322" s="31">
        <v>0.98</v>
      </c>
      <c r="J322" s="18">
        <v>10</v>
      </c>
      <c r="K322" s="28"/>
      <c r="L322" s="18">
        <v>10</v>
      </c>
      <c r="M322" s="28"/>
      <c r="N322" s="18" t="s">
        <v>545</v>
      </c>
      <c r="O322" s="28"/>
    </row>
    <row r="323" spans="1:15">
      <c r="A323" s="9"/>
      <c r="B323" s="18" t="s">
        <v>652</v>
      </c>
      <c r="C323" s="19"/>
      <c r="D323" s="18" t="s">
        <v>545</v>
      </c>
      <c r="E323" s="20"/>
      <c r="F323" s="20"/>
      <c r="G323" s="20"/>
      <c r="H323" s="20"/>
      <c r="I323" s="20"/>
      <c r="J323" s="20"/>
      <c r="K323" s="20"/>
      <c r="L323" s="20"/>
      <c r="M323" s="20"/>
      <c r="N323" s="20"/>
      <c r="O323" s="28"/>
    </row>
    <row r="324" spans="1:15">
      <c r="A324" s="9"/>
      <c r="B324" s="18" t="s">
        <v>653</v>
      </c>
      <c r="C324" s="20"/>
      <c r="D324" s="20"/>
      <c r="E324" s="20"/>
      <c r="F324" s="20"/>
      <c r="G324" s="20"/>
      <c r="H324" s="20"/>
      <c r="I324" s="19"/>
      <c r="J324" s="18">
        <v>100</v>
      </c>
      <c r="K324" s="19"/>
      <c r="L324" s="18">
        <v>100</v>
      </c>
      <c r="M324" s="19"/>
      <c r="N324" s="18" t="s">
        <v>654</v>
      </c>
      <c r="O324" s="28"/>
    </row>
    <row r="325" spans="1:15">
      <c r="A325" s="21" t="s">
        <v>655</v>
      </c>
      <c r="O325" s="33"/>
    </row>
    <row r="326" spans="1:15">
      <c r="A326" s="22"/>
      <c r="O326" s="33"/>
    </row>
    <row r="327" spans="1:15">
      <c r="A327" s="22"/>
      <c r="O327" s="33"/>
    </row>
    <row r="328" spans="1:15">
      <c r="A328" s="23"/>
      <c r="B328" s="24"/>
      <c r="C328" s="24"/>
      <c r="D328" s="24"/>
      <c r="E328" s="24"/>
      <c r="F328" s="24"/>
      <c r="G328" s="24"/>
      <c r="H328" s="24"/>
      <c r="I328" s="24"/>
      <c r="J328" s="24"/>
      <c r="K328" s="24"/>
      <c r="L328" s="24"/>
      <c r="M328" s="24"/>
      <c r="N328" s="24"/>
      <c r="O328" s="34"/>
    </row>
    <row r="330" ht="47.95" customHeight="1" spans="1:15">
      <c r="A330" s="5" t="s">
        <v>590</v>
      </c>
      <c r="B330" s="6"/>
      <c r="C330" s="6"/>
      <c r="D330" s="6"/>
      <c r="E330" s="6"/>
      <c r="F330" s="6"/>
      <c r="G330" s="6"/>
      <c r="H330" s="6"/>
      <c r="I330" s="6"/>
      <c r="J330" s="6"/>
      <c r="K330" s="6"/>
      <c r="L330" s="6"/>
      <c r="M330" s="6"/>
      <c r="N330" s="6"/>
      <c r="O330" s="6"/>
    </row>
    <row r="331" ht="17.1" customHeight="1" spans="1:15">
      <c r="A331" s="9" t="s">
        <v>592</v>
      </c>
      <c r="B331" s="10"/>
      <c r="C331" s="9" t="s">
        <v>812</v>
      </c>
      <c r="D331" s="9"/>
      <c r="E331" s="9"/>
      <c r="F331" s="9"/>
      <c r="G331" s="9"/>
      <c r="H331" s="9"/>
      <c r="I331" s="9"/>
      <c r="J331" s="9"/>
      <c r="K331" s="9"/>
      <c r="L331" s="9"/>
      <c r="M331" s="9"/>
      <c r="N331" s="9"/>
      <c r="O331" s="9"/>
    </row>
    <row r="332" ht="47.05" customHeight="1" spans="1:15">
      <c r="A332" s="9" t="s">
        <v>594</v>
      </c>
      <c r="B332" s="10"/>
      <c r="C332" s="9" t="s">
        <v>595</v>
      </c>
      <c r="D332" s="9"/>
      <c r="E332" s="9"/>
      <c r="F332" s="9"/>
      <c r="G332" s="9"/>
      <c r="H332" s="9"/>
      <c r="I332" s="9" t="s">
        <v>596</v>
      </c>
      <c r="J332" s="9"/>
      <c r="K332" s="9" t="s">
        <v>657</v>
      </c>
      <c r="L332" s="9"/>
      <c r="M332" s="9"/>
      <c r="N332" s="9"/>
      <c r="O332" s="9"/>
    </row>
    <row r="333" ht="16" customHeight="1" spans="1:15">
      <c r="A333" s="9" t="s">
        <v>598</v>
      </c>
      <c r="B333" s="9"/>
      <c r="C333" s="9"/>
      <c r="D333" s="9"/>
      <c r="E333" s="9" t="s">
        <v>599</v>
      </c>
      <c r="F333" s="9"/>
      <c r="G333" s="9" t="s">
        <v>451</v>
      </c>
      <c r="H333" s="10"/>
      <c r="I333" s="9" t="s">
        <v>600</v>
      </c>
      <c r="J333" s="9"/>
      <c r="K333" s="9" t="s">
        <v>601</v>
      </c>
      <c r="L333" s="10"/>
      <c r="M333" s="9" t="s">
        <v>602</v>
      </c>
      <c r="N333" s="10"/>
      <c r="O333" s="10" t="s">
        <v>603</v>
      </c>
    </row>
    <row r="334" ht="16" customHeight="1" spans="1:15">
      <c r="A334" s="9"/>
      <c r="B334" s="9"/>
      <c r="C334" s="11" t="s">
        <v>604</v>
      </c>
      <c r="D334" s="11"/>
      <c r="E334" s="12">
        <v>70.25</v>
      </c>
      <c r="F334" s="12"/>
      <c r="G334" s="12">
        <v>61.381923</v>
      </c>
      <c r="H334" s="12"/>
      <c r="I334" s="12">
        <v>61.381923</v>
      </c>
      <c r="J334" s="12"/>
      <c r="K334" s="18">
        <v>10</v>
      </c>
      <c r="L334" s="28"/>
      <c r="M334" s="29">
        <v>1</v>
      </c>
      <c r="N334" s="30"/>
      <c r="O334" s="9">
        <v>10</v>
      </c>
    </row>
    <row r="335" ht="17.1" customHeight="1" spans="1:15">
      <c r="A335" s="9"/>
      <c r="B335" s="9"/>
      <c r="C335" s="9" t="s">
        <v>605</v>
      </c>
      <c r="D335" s="9"/>
      <c r="E335" s="12">
        <v>70.25</v>
      </c>
      <c r="F335" s="12"/>
      <c r="G335" s="12">
        <v>61.381923</v>
      </c>
      <c r="H335" s="12"/>
      <c r="I335" s="12">
        <v>61.381923</v>
      </c>
      <c r="J335" s="12"/>
      <c r="K335" s="18" t="s">
        <v>455</v>
      </c>
      <c r="L335" s="28"/>
      <c r="M335" s="29">
        <v>1</v>
      </c>
      <c r="N335" s="30"/>
      <c r="O335" s="9" t="s">
        <v>455</v>
      </c>
    </row>
    <row r="336" ht="17.1" customHeight="1" spans="1:15">
      <c r="A336" s="9"/>
      <c r="B336" s="9"/>
      <c r="C336" s="13" t="s">
        <v>606</v>
      </c>
      <c r="D336" s="13"/>
      <c r="E336" s="9"/>
      <c r="F336" s="9"/>
      <c r="G336" s="9"/>
      <c r="H336" s="9"/>
      <c r="I336" s="9"/>
      <c r="J336" s="9"/>
      <c r="K336" s="18" t="s">
        <v>455</v>
      </c>
      <c r="L336" s="28"/>
      <c r="M336" s="18"/>
      <c r="N336" s="28"/>
      <c r="O336" s="9" t="s">
        <v>455</v>
      </c>
    </row>
    <row r="337" ht="17.1" customHeight="1" spans="1:15">
      <c r="A337" s="9"/>
      <c r="B337" s="9"/>
      <c r="C337" s="9" t="s">
        <v>607</v>
      </c>
      <c r="D337" s="9"/>
      <c r="E337" s="9"/>
      <c r="F337" s="9"/>
      <c r="G337" s="9"/>
      <c r="H337" s="9"/>
      <c r="I337" s="9"/>
      <c r="J337" s="9"/>
      <c r="K337" s="18" t="s">
        <v>455</v>
      </c>
      <c r="L337" s="28"/>
      <c r="M337" s="18"/>
      <c r="N337" s="28"/>
      <c r="O337" s="9" t="s">
        <v>455</v>
      </c>
    </row>
    <row r="338" ht="25" customHeight="1" spans="1:15">
      <c r="A338" s="9" t="s">
        <v>608</v>
      </c>
      <c r="B338" s="9" t="s">
        <v>609</v>
      </c>
      <c r="C338" s="9"/>
      <c r="D338" s="9"/>
      <c r="E338" s="9"/>
      <c r="F338" s="9"/>
      <c r="G338" s="9"/>
      <c r="H338" s="9"/>
      <c r="I338" s="9" t="s">
        <v>610</v>
      </c>
      <c r="J338" s="9"/>
      <c r="K338" s="9"/>
      <c r="L338" s="9"/>
      <c r="M338" s="9"/>
      <c r="N338" s="9"/>
      <c r="O338" s="9"/>
    </row>
    <row r="339" ht="99" customHeight="1" spans="1:15">
      <c r="A339" s="9"/>
      <c r="B339" s="14" t="s">
        <v>761</v>
      </c>
      <c r="C339" s="15"/>
      <c r="D339" s="15"/>
      <c r="E339" s="15"/>
      <c r="F339" s="15"/>
      <c r="G339" s="15"/>
      <c r="H339" s="16"/>
      <c r="I339" s="14" t="s">
        <v>762</v>
      </c>
      <c r="J339" s="15"/>
      <c r="K339" s="15"/>
      <c r="L339" s="15"/>
      <c r="M339" s="15"/>
      <c r="N339" s="15"/>
      <c r="O339" s="16"/>
    </row>
    <row r="340" ht="29.95" customHeight="1" spans="1:15">
      <c r="A340" s="9" t="s">
        <v>613</v>
      </c>
      <c r="B340" s="9" t="s">
        <v>614</v>
      </c>
      <c r="C340" s="9" t="s">
        <v>615</v>
      </c>
      <c r="D340" s="9" t="s">
        <v>616</v>
      </c>
      <c r="E340" s="9"/>
      <c r="F340" s="9"/>
      <c r="G340" s="9"/>
      <c r="H340" s="9" t="s">
        <v>617</v>
      </c>
      <c r="I340" s="9" t="s">
        <v>618</v>
      </c>
      <c r="J340" s="9" t="s">
        <v>601</v>
      </c>
      <c r="K340" s="10"/>
      <c r="L340" s="9" t="s">
        <v>603</v>
      </c>
      <c r="M340" s="10"/>
      <c r="N340" s="9" t="s">
        <v>619</v>
      </c>
      <c r="O340" s="10"/>
    </row>
    <row r="341" ht="14.4" customHeight="1" spans="1:15">
      <c r="A341" s="9"/>
      <c r="B341" s="9" t="s">
        <v>620</v>
      </c>
      <c r="C341" s="9" t="s">
        <v>621</v>
      </c>
      <c r="D341" s="11" t="s">
        <v>622</v>
      </c>
      <c r="E341" s="11"/>
      <c r="F341" s="11"/>
      <c r="G341" s="11"/>
      <c r="H341" s="10" t="s">
        <v>764</v>
      </c>
      <c r="I341" s="10" t="s">
        <v>765</v>
      </c>
      <c r="J341" s="18">
        <v>10</v>
      </c>
      <c r="K341" s="28"/>
      <c r="L341" s="18">
        <v>10</v>
      </c>
      <c r="M341" s="28"/>
      <c r="N341" s="18" t="s">
        <v>545</v>
      </c>
      <c r="O341" s="28"/>
    </row>
    <row r="342" ht="14.4" customHeight="1" spans="1:15">
      <c r="A342" s="9"/>
      <c r="B342" s="9"/>
      <c r="C342" s="9" t="s">
        <v>625</v>
      </c>
      <c r="D342" s="11" t="s">
        <v>813</v>
      </c>
      <c r="E342" s="11"/>
      <c r="F342" s="11"/>
      <c r="G342" s="11"/>
      <c r="H342" s="17" t="s">
        <v>811</v>
      </c>
      <c r="I342" s="31">
        <v>0.98</v>
      </c>
      <c r="J342" s="18">
        <v>10</v>
      </c>
      <c r="K342" s="28"/>
      <c r="L342" s="18">
        <v>10</v>
      </c>
      <c r="M342" s="28"/>
      <c r="N342" s="18" t="s">
        <v>545</v>
      </c>
      <c r="O342" s="28"/>
    </row>
    <row r="343" ht="14.4" customHeight="1" spans="1:15">
      <c r="A343" s="9"/>
      <c r="B343" s="9"/>
      <c r="C343" s="9" t="s">
        <v>628</v>
      </c>
      <c r="D343" s="11" t="s">
        <v>629</v>
      </c>
      <c r="E343" s="11"/>
      <c r="F343" s="11"/>
      <c r="G343" s="11"/>
      <c r="H343" s="10" t="s">
        <v>630</v>
      </c>
      <c r="I343" s="11" t="s">
        <v>670</v>
      </c>
      <c r="J343" s="18">
        <v>15</v>
      </c>
      <c r="K343" s="28"/>
      <c r="L343" s="18">
        <v>15</v>
      </c>
      <c r="M343" s="28"/>
      <c r="N343" s="18" t="s">
        <v>545</v>
      </c>
      <c r="O343" s="28"/>
    </row>
    <row r="344" ht="14.4" customHeight="1" spans="1:15">
      <c r="A344" s="9"/>
      <c r="B344" s="9"/>
      <c r="C344" s="9" t="s">
        <v>631</v>
      </c>
      <c r="D344" s="11" t="s">
        <v>632</v>
      </c>
      <c r="E344" s="11"/>
      <c r="F344" s="11"/>
      <c r="G344" s="11"/>
      <c r="H344" s="10" t="s">
        <v>633</v>
      </c>
      <c r="I344" s="31">
        <v>0.98</v>
      </c>
      <c r="J344" s="18">
        <v>15</v>
      </c>
      <c r="K344" s="28"/>
      <c r="L344" s="18">
        <v>15</v>
      </c>
      <c r="M344" s="28"/>
      <c r="N344" s="18" t="s">
        <v>545</v>
      </c>
      <c r="O344" s="28"/>
    </row>
    <row r="345" ht="14.4" customHeight="1" spans="1:15">
      <c r="A345" s="9"/>
      <c r="B345" s="9" t="s">
        <v>634</v>
      </c>
      <c r="C345" s="9" t="s">
        <v>635</v>
      </c>
      <c r="D345" s="11" t="s">
        <v>814</v>
      </c>
      <c r="E345" s="11"/>
      <c r="F345" s="11"/>
      <c r="G345" s="11"/>
      <c r="H345" s="10" t="s">
        <v>675</v>
      </c>
      <c r="I345" s="11" t="s">
        <v>544</v>
      </c>
      <c r="J345" s="18">
        <v>10</v>
      </c>
      <c r="K345" s="28"/>
      <c r="L345" s="18">
        <v>10</v>
      </c>
      <c r="M345" s="28"/>
      <c r="N345" s="18" t="s">
        <v>545</v>
      </c>
      <c r="O345" s="28"/>
    </row>
    <row r="346" ht="29.95" customHeight="1" spans="1:15">
      <c r="A346" s="9"/>
      <c r="B346" s="9"/>
      <c r="C346" s="9" t="s">
        <v>638</v>
      </c>
      <c r="D346" s="11" t="s">
        <v>815</v>
      </c>
      <c r="E346" s="11"/>
      <c r="F346" s="11"/>
      <c r="G346" s="11"/>
      <c r="H346" s="10" t="s">
        <v>675</v>
      </c>
      <c r="I346" s="11" t="s">
        <v>544</v>
      </c>
      <c r="J346" s="18">
        <v>10</v>
      </c>
      <c r="K346" s="28"/>
      <c r="L346" s="18">
        <v>10</v>
      </c>
      <c r="M346" s="28"/>
      <c r="N346" s="18" t="s">
        <v>545</v>
      </c>
      <c r="O346" s="28"/>
    </row>
    <row r="347" ht="29.95" customHeight="1" spans="1:15">
      <c r="A347" s="9"/>
      <c r="B347" s="9"/>
      <c r="C347" s="9" t="s">
        <v>643</v>
      </c>
      <c r="D347" s="11" t="s">
        <v>816</v>
      </c>
      <c r="E347" s="11"/>
      <c r="F347" s="11"/>
      <c r="G347" s="11"/>
      <c r="H347" s="10" t="s">
        <v>717</v>
      </c>
      <c r="I347" s="11" t="s">
        <v>544</v>
      </c>
      <c r="J347" s="18">
        <v>10</v>
      </c>
      <c r="K347" s="28"/>
      <c r="L347" s="18">
        <v>10</v>
      </c>
      <c r="M347" s="28"/>
      <c r="N347" s="18" t="s">
        <v>545</v>
      </c>
      <c r="O347" s="28"/>
    </row>
    <row r="348" ht="14.4" customHeight="1" spans="1:15">
      <c r="A348" s="9"/>
      <c r="B348" s="9" t="s">
        <v>648</v>
      </c>
      <c r="C348" s="9" t="s">
        <v>649</v>
      </c>
      <c r="D348" s="11" t="s">
        <v>650</v>
      </c>
      <c r="E348" s="11"/>
      <c r="F348" s="11"/>
      <c r="G348" s="11"/>
      <c r="H348" s="17" t="s">
        <v>680</v>
      </c>
      <c r="I348" s="31">
        <v>0.98</v>
      </c>
      <c r="J348" s="18">
        <v>10</v>
      </c>
      <c r="K348" s="28"/>
      <c r="L348" s="18">
        <v>10</v>
      </c>
      <c r="M348" s="28"/>
      <c r="N348" s="18" t="s">
        <v>545</v>
      </c>
      <c r="O348" s="28"/>
    </row>
    <row r="349" ht="45" customHeight="1" spans="1:15">
      <c r="A349" s="9"/>
      <c r="B349" s="18" t="s">
        <v>652</v>
      </c>
      <c r="C349" s="19"/>
      <c r="D349" s="18" t="s">
        <v>545</v>
      </c>
      <c r="E349" s="20"/>
      <c r="F349" s="20"/>
      <c r="G349" s="20"/>
      <c r="H349" s="20"/>
      <c r="I349" s="20"/>
      <c r="J349" s="20"/>
      <c r="K349" s="20"/>
      <c r="L349" s="20"/>
      <c r="M349" s="20"/>
      <c r="N349" s="20"/>
      <c r="O349" s="28"/>
    </row>
    <row r="350" ht="18" customHeight="1" spans="1:15">
      <c r="A350" s="9"/>
      <c r="B350" s="18" t="s">
        <v>653</v>
      </c>
      <c r="C350" s="20"/>
      <c r="D350" s="20"/>
      <c r="E350" s="20"/>
      <c r="F350" s="20"/>
      <c r="G350" s="20"/>
      <c r="H350" s="20"/>
      <c r="I350" s="19"/>
      <c r="J350" s="18">
        <v>100</v>
      </c>
      <c r="K350" s="19"/>
      <c r="L350" s="18">
        <v>100</v>
      </c>
      <c r="M350" s="19"/>
      <c r="N350" s="18" t="s">
        <v>654</v>
      </c>
      <c r="O350" s="28"/>
    </row>
    <row r="351" spans="1:15">
      <c r="A351" s="21" t="s">
        <v>655</v>
      </c>
      <c r="O351" s="33"/>
    </row>
    <row r="352" spans="1:15">
      <c r="A352" s="22"/>
      <c r="O352" s="33"/>
    </row>
    <row r="353" spans="1:15">
      <c r="A353" s="22"/>
      <c r="O353" s="33"/>
    </row>
    <row r="354" ht="27" customHeight="1" spans="1:15">
      <c r="A354" s="23"/>
      <c r="B354" s="24"/>
      <c r="C354" s="24"/>
      <c r="D354" s="24"/>
      <c r="E354" s="24"/>
      <c r="F354" s="24"/>
      <c r="G354" s="24"/>
      <c r="H354" s="24"/>
      <c r="I354" s="24"/>
      <c r="J354" s="24"/>
      <c r="K354" s="24"/>
      <c r="L354" s="24"/>
      <c r="M354" s="24"/>
      <c r="N354" s="24"/>
      <c r="O354" s="34"/>
    </row>
    <row r="356" ht="47.95" customHeight="1" spans="1:15">
      <c r="A356" s="5" t="s">
        <v>590</v>
      </c>
      <c r="B356" s="6"/>
      <c r="C356" s="6"/>
      <c r="D356" s="6"/>
      <c r="E356" s="6"/>
      <c r="F356" s="6"/>
      <c r="G356" s="6"/>
      <c r="H356" s="6"/>
      <c r="I356" s="6"/>
      <c r="J356" s="6"/>
      <c r="K356" s="6"/>
      <c r="L356" s="6"/>
      <c r="M356" s="6"/>
      <c r="N356" s="6"/>
      <c r="O356" s="6"/>
    </row>
    <row r="357" ht="17.1" customHeight="1" spans="1:15">
      <c r="A357" s="9" t="s">
        <v>592</v>
      </c>
      <c r="B357" s="10"/>
      <c r="C357" s="9" t="s">
        <v>817</v>
      </c>
      <c r="D357" s="9"/>
      <c r="E357" s="9"/>
      <c r="F357" s="9"/>
      <c r="G357" s="9"/>
      <c r="H357" s="9"/>
      <c r="I357" s="9"/>
      <c r="J357" s="9"/>
      <c r="K357" s="9"/>
      <c r="L357" s="9"/>
      <c r="M357" s="9"/>
      <c r="N357" s="9"/>
      <c r="O357" s="9"/>
    </row>
    <row r="358" ht="48.5" customHeight="1" spans="1:15">
      <c r="A358" s="9" t="s">
        <v>594</v>
      </c>
      <c r="B358" s="10"/>
      <c r="C358" s="9" t="s">
        <v>595</v>
      </c>
      <c r="D358" s="9"/>
      <c r="E358" s="9"/>
      <c r="F358" s="9"/>
      <c r="G358" s="9"/>
      <c r="H358" s="9"/>
      <c r="I358" s="9" t="s">
        <v>596</v>
      </c>
      <c r="J358" s="9"/>
      <c r="K358" s="9" t="s">
        <v>657</v>
      </c>
      <c r="L358" s="9"/>
      <c r="M358" s="9"/>
      <c r="N358" s="9"/>
      <c r="O358" s="9"/>
    </row>
    <row r="359" ht="16" customHeight="1" spans="1:15">
      <c r="A359" s="9" t="s">
        <v>598</v>
      </c>
      <c r="B359" s="9"/>
      <c r="C359" s="9"/>
      <c r="D359" s="9"/>
      <c r="E359" s="9" t="s">
        <v>599</v>
      </c>
      <c r="F359" s="9"/>
      <c r="G359" s="9" t="s">
        <v>451</v>
      </c>
      <c r="H359" s="10"/>
      <c r="I359" s="9" t="s">
        <v>600</v>
      </c>
      <c r="J359" s="9"/>
      <c r="K359" s="9" t="s">
        <v>601</v>
      </c>
      <c r="L359" s="10"/>
      <c r="M359" s="9" t="s">
        <v>602</v>
      </c>
      <c r="N359" s="10"/>
      <c r="O359" s="10" t="s">
        <v>603</v>
      </c>
    </row>
    <row r="360" ht="16" customHeight="1" spans="1:15">
      <c r="A360" s="9"/>
      <c r="B360" s="9"/>
      <c r="C360" s="11" t="s">
        <v>604</v>
      </c>
      <c r="D360" s="11"/>
      <c r="E360" s="12">
        <v>21.054</v>
      </c>
      <c r="F360" s="12"/>
      <c r="G360" s="12">
        <v>374.104</v>
      </c>
      <c r="H360" s="12"/>
      <c r="I360" s="12">
        <v>374.104</v>
      </c>
      <c r="J360" s="12"/>
      <c r="K360" s="18">
        <v>10</v>
      </c>
      <c r="L360" s="28"/>
      <c r="M360" s="29">
        <v>1</v>
      </c>
      <c r="N360" s="30"/>
      <c r="O360" s="9">
        <v>10</v>
      </c>
    </row>
    <row r="361" ht="17.1" customHeight="1" spans="1:15">
      <c r="A361" s="9"/>
      <c r="B361" s="9"/>
      <c r="C361" s="9" t="s">
        <v>605</v>
      </c>
      <c r="D361" s="9"/>
      <c r="E361" s="12">
        <v>21.054</v>
      </c>
      <c r="F361" s="12"/>
      <c r="G361" s="12">
        <v>374.104</v>
      </c>
      <c r="H361" s="12"/>
      <c r="I361" s="12">
        <v>374.104</v>
      </c>
      <c r="J361" s="12"/>
      <c r="K361" s="18" t="s">
        <v>455</v>
      </c>
      <c r="L361" s="28"/>
      <c r="M361" s="29">
        <v>1</v>
      </c>
      <c r="N361" s="30"/>
      <c r="O361" s="9" t="s">
        <v>455</v>
      </c>
    </row>
    <row r="362" ht="17.1" customHeight="1" spans="1:15">
      <c r="A362" s="9"/>
      <c r="B362" s="9"/>
      <c r="C362" s="13" t="s">
        <v>606</v>
      </c>
      <c r="D362" s="13"/>
      <c r="E362" s="9"/>
      <c r="F362" s="9"/>
      <c r="G362" s="9"/>
      <c r="H362" s="9"/>
      <c r="I362" s="9"/>
      <c r="J362" s="9"/>
      <c r="K362" s="18" t="s">
        <v>455</v>
      </c>
      <c r="L362" s="28"/>
      <c r="M362" s="18"/>
      <c r="N362" s="28"/>
      <c r="O362" s="9" t="s">
        <v>455</v>
      </c>
    </row>
    <row r="363" ht="17.1" customHeight="1" spans="1:15">
      <c r="A363" s="9"/>
      <c r="B363" s="9"/>
      <c r="C363" s="9" t="s">
        <v>607</v>
      </c>
      <c r="D363" s="9"/>
      <c r="E363" s="9"/>
      <c r="F363" s="9"/>
      <c r="G363" s="9"/>
      <c r="H363" s="9"/>
      <c r="I363" s="9"/>
      <c r="J363" s="9"/>
      <c r="K363" s="18" t="s">
        <v>455</v>
      </c>
      <c r="L363" s="28"/>
      <c r="M363" s="18"/>
      <c r="N363" s="28"/>
      <c r="O363" s="9" t="s">
        <v>455</v>
      </c>
    </row>
    <row r="364" ht="25" customHeight="1" spans="1:15">
      <c r="A364" s="9" t="s">
        <v>608</v>
      </c>
      <c r="B364" s="9" t="s">
        <v>609</v>
      </c>
      <c r="C364" s="9"/>
      <c r="D364" s="9"/>
      <c r="E364" s="9"/>
      <c r="F364" s="9"/>
      <c r="G364" s="9"/>
      <c r="H364" s="9"/>
      <c r="I364" s="9" t="s">
        <v>610</v>
      </c>
      <c r="J364" s="9"/>
      <c r="K364" s="9"/>
      <c r="L364" s="9"/>
      <c r="M364" s="9"/>
      <c r="N364" s="9"/>
      <c r="O364" s="9"/>
    </row>
    <row r="365" ht="88.55" customHeight="1" spans="1:15">
      <c r="A365" s="9"/>
      <c r="B365" s="14" t="s">
        <v>818</v>
      </c>
      <c r="C365" s="15"/>
      <c r="D365" s="15"/>
      <c r="E365" s="15"/>
      <c r="F365" s="15"/>
      <c r="G365" s="15"/>
      <c r="H365" s="16"/>
      <c r="I365" s="14" t="s">
        <v>819</v>
      </c>
      <c r="J365" s="15"/>
      <c r="K365" s="15"/>
      <c r="L365" s="15"/>
      <c r="M365" s="15"/>
      <c r="N365" s="15"/>
      <c r="O365" s="16"/>
    </row>
    <row r="366" ht="29.95" customHeight="1" spans="1:15">
      <c r="A366" s="9" t="s">
        <v>613</v>
      </c>
      <c r="B366" s="9" t="s">
        <v>614</v>
      </c>
      <c r="C366" s="9" t="s">
        <v>615</v>
      </c>
      <c r="D366" s="9" t="s">
        <v>616</v>
      </c>
      <c r="E366" s="9"/>
      <c r="F366" s="9"/>
      <c r="G366" s="9"/>
      <c r="H366" s="9" t="s">
        <v>617</v>
      </c>
      <c r="I366" s="9" t="s">
        <v>618</v>
      </c>
      <c r="J366" s="9" t="s">
        <v>601</v>
      </c>
      <c r="K366" s="10"/>
      <c r="L366" s="9" t="s">
        <v>603</v>
      </c>
      <c r="M366" s="10"/>
      <c r="N366" s="9" t="s">
        <v>619</v>
      </c>
      <c r="O366" s="10"/>
    </row>
    <row r="367" ht="14.4" customHeight="1" spans="1:15">
      <c r="A367" s="9"/>
      <c r="B367" s="9" t="s">
        <v>620</v>
      </c>
      <c r="C367" s="9" t="s">
        <v>621</v>
      </c>
      <c r="D367" s="14" t="str">
        <f>[3]项目支出绩效目标!$A$5</f>
        <v>实施项目数量</v>
      </c>
      <c r="E367" s="15"/>
      <c r="F367" s="15"/>
      <c r="G367" s="16"/>
      <c r="H367" s="10" t="s">
        <v>777</v>
      </c>
      <c r="I367" s="10" t="s">
        <v>778</v>
      </c>
      <c r="J367" s="18">
        <f>[3]项目支出绩效目标!$D$5</f>
        <v>15</v>
      </c>
      <c r="K367" s="28"/>
      <c r="L367" s="18">
        <f>[3]项目支出绩效目标!$E$5</f>
        <v>15</v>
      </c>
      <c r="M367" s="28"/>
      <c r="N367" s="18" t="s">
        <v>545</v>
      </c>
      <c r="O367" s="28"/>
    </row>
    <row r="368" ht="14.4" customHeight="1" spans="1:15">
      <c r="A368" s="9"/>
      <c r="B368" s="9"/>
      <c r="C368" s="9" t="s">
        <v>625</v>
      </c>
      <c r="D368" s="14" t="str">
        <f>[3]项目支出绩效目标!$A$7</f>
        <v>计划目标完成率</v>
      </c>
      <c r="E368" s="15"/>
      <c r="F368" s="15"/>
      <c r="G368" s="16"/>
      <c r="H368" s="17" t="s">
        <v>627</v>
      </c>
      <c r="I368" s="31">
        <v>1</v>
      </c>
      <c r="J368" s="18">
        <f>[3]项目支出绩效目标!$D$5</f>
        <v>15</v>
      </c>
      <c r="K368" s="28"/>
      <c r="L368" s="18">
        <f>[3]项目支出绩效目标!$E$5</f>
        <v>15</v>
      </c>
      <c r="M368" s="28"/>
      <c r="N368" s="18" t="s">
        <v>545</v>
      </c>
      <c r="O368" s="28"/>
    </row>
    <row r="369" ht="14.4" customHeight="1" spans="1:15">
      <c r="A369" s="9"/>
      <c r="B369" s="9"/>
      <c r="C369" s="9" t="s">
        <v>628</v>
      </c>
      <c r="D369" s="14" t="str">
        <f>[3]项目支出绩效目标!$A$9</f>
        <v>工作完成时限</v>
      </c>
      <c r="E369" s="15"/>
      <c r="F369" s="15"/>
      <c r="G369" s="16"/>
      <c r="H369" s="10" t="s">
        <v>820</v>
      </c>
      <c r="I369" s="10" t="s">
        <v>821</v>
      </c>
      <c r="J369" s="18">
        <v>10</v>
      </c>
      <c r="K369" s="28"/>
      <c r="L369" s="18">
        <v>10</v>
      </c>
      <c r="M369" s="28"/>
      <c r="N369" s="18" t="s">
        <v>545</v>
      </c>
      <c r="O369" s="28"/>
    </row>
    <row r="370" ht="14.4" customHeight="1" spans="1:15">
      <c r="A370" s="9"/>
      <c r="B370" s="9"/>
      <c r="C370" s="9" t="s">
        <v>631</v>
      </c>
      <c r="D370" s="14" t="str">
        <f>[3]项目支出绩效目标!$A$11</f>
        <v>预算执行率</v>
      </c>
      <c r="E370" s="15"/>
      <c r="F370" s="15"/>
      <c r="G370" s="16"/>
      <c r="H370" s="10" t="s">
        <v>633</v>
      </c>
      <c r="I370" s="31">
        <v>0.98</v>
      </c>
      <c r="J370" s="18">
        <v>10</v>
      </c>
      <c r="K370" s="28"/>
      <c r="L370" s="18">
        <v>10</v>
      </c>
      <c r="M370" s="28"/>
      <c r="N370" s="18" t="s">
        <v>545</v>
      </c>
      <c r="O370" s="28"/>
    </row>
    <row r="371" ht="14.4" customHeight="1" spans="1:15">
      <c r="A371" s="9"/>
      <c r="B371" s="9" t="s">
        <v>634</v>
      </c>
      <c r="C371" s="9" t="s">
        <v>635</v>
      </c>
      <c r="D371" s="14" t="str">
        <f>[3]项目支出绩效目标!$A$14</f>
        <v>有效改善当地群众的生产生活条件</v>
      </c>
      <c r="E371" s="15"/>
      <c r="F371" s="15"/>
      <c r="G371" s="16"/>
      <c r="H371" s="10" t="s">
        <v>637</v>
      </c>
      <c r="I371" s="10" t="s">
        <v>544</v>
      </c>
      <c r="J371" s="18">
        <v>10</v>
      </c>
      <c r="K371" s="28"/>
      <c r="L371" s="18">
        <v>10</v>
      </c>
      <c r="M371" s="28"/>
      <c r="N371" s="18" t="s">
        <v>545</v>
      </c>
      <c r="O371" s="28"/>
    </row>
    <row r="372" ht="14.4" customHeight="1" spans="1:15">
      <c r="A372" s="9"/>
      <c r="B372" s="9"/>
      <c r="C372" s="9" t="s">
        <v>638</v>
      </c>
      <c r="D372" s="14" t="str">
        <f>[3]项目支出绩效目标!$A$16</f>
        <v>有效保护和管理辖区工作</v>
      </c>
      <c r="E372" s="15"/>
      <c r="F372" s="15"/>
      <c r="G372" s="16"/>
      <c r="H372" s="10" t="s">
        <v>822</v>
      </c>
      <c r="I372" s="10" t="s">
        <v>544</v>
      </c>
      <c r="J372" s="18">
        <v>5</v>
      </c>
      <c r="K372" s="28"/>
      <c r="L372" s="18">
        <v>5</v>
      </c>
      <c r="M372" s="28"/>
      <c r="N372" s="18" t="s">
        <v>545</v>
      </c>
      <c r="O372" s="28"/>
    </row>
    <row r="373" ht="14.4" customHeight="1" spans="1:15">
      <c r="A373" s="9"/>
      <c r="B373" s="9"/>
      <c r="C373" s="9" t="s">
        <v>641</v>
      </c>
      <c r="D373" s="14" t="str">
        <f>[3]项目支出绩效目标!$A$18</f>
        <v>生态环境质量明显提升</v>
      </c>
      <c r="E373" s="15"/>
      <c r="F373" s="15"/>
      <c r="G373" s="16"/>
      <c r="H373" s="10" t="s">
        <v>792</v>
      </c>
      <c r="I373" s="10" t="s">
        <v>544</v>
      </c>
      <c r="J373" s="18">
        <v>5</v>
      </c>
      <c r="K373" s="28"/>
      <c r="L373" s="18">
        <v>5</v>
      </c>
      <c r="M373" s="28"/>
      <c r="N373" s="18" t="s">
        <v>545</v>
      </c>
      <c r="O373" s="28"/>
    </row>
    <row r="374" ht="14.4" customHeight="1" spans="1:15">
      <c r="A374" s="9"/>
      <c r="B374" s="9"/>
      <c r="C374" s="9" t="s">
        <v>643</v>
      </c>
      <c r="D374" s="14" t="str">
        <f>[3]项目支出绩效目标!$A$20</f>
        <v>促进生态环境可持续发展</v>
      </c>
      <c r="E374" s="15"/>
      <c r="F374" s="15"/>
      <c r="G374" s="16"/>
      <c r="H374" s="10" t="s">
        <v>700</v>
      </c>
      <c r="I374" s="10" t="s">
        <v>544</v>
      </c>
      <c r="J374" s="18">
        <v>10</v>
      </c>
      <c r="K374" s="28"/>
      <c r="L374" s="18">
        <v>10</v>
      </c>
      <c r="M374" s="28"/>
      <c r="N374" s="18" t="s">
        <v>545</v>
      </c>
      <c r="O374" s="28"/>
    </row>
    <row r="375" ht="34.55" customHeight="1" spans="1:15">
      <c r="A375" s="9"/>
      <c r="B375" s="9" t="s">
        <v>648</v>
      </c>
      <c r="C375" s="9" t="s">
        <v>649</v>
      </c>
      <c r="D375" s="14" t="str">
        <f>[3]项目支出绩效目标!$A$23</f>
        <v>项目涉及群众对于项目工作和政策的满意度</v>
      </c>
      <c r="E375" s="15"/>
      <c r="F375" s="15"/>
      <c r="G375" s="16"/>
      <c r="H375" s="17" t="s">
        <v>811</v>
      </c>
      <c r="I375" s="31">
        <v>0.98</v>
      </c>
      <c r="J375" s="18">
        <v>10</v>
      </c>
      <c r="K375" s="28"/>
      <c r="L375" s="18">
        <v>10</v>
      </c>
      <c r="M375" s="28"/>
      <c r="N375" s="18" t="s">
        <v>545</v>
      </c>
      <c r="O375" s="28"/>
    </row>
    <row r="376" ht="45" customHeight="1" spans="1:15">
      <c r="A376" s="9"/>
      <c r="B376" s="18" t="s">
        <v>652</v>
      </c>
      <c r="C376" s="19"/>
      <c r="D376" s="18" t="s">
        <v>545</v>
      </c>
      <c r="E376" s="20"/>
      <c r="F376" s="20"/>
      <c r="G376" s="20"/>
      <c r="H376" s="20"/>
      <c r="I376" s="20"/>
      <c r="J376" s="20"/>
      <c r="K376" s="20"/>
      <c r="L376" s="20"/>
      <c r="M376" s="20"/>
      <c r="N376" s="20"/>
      <c r="O376" s="28"/>
    </row>
    <row r="377" ht="18" customHeight="1" spans="1:15">
      <c r="A377" s="9"/>
      <c r="B377" s="18" t="s">
        <v>653</v>
      </c>
      <c r="C377" s="20"/>
      <c r="D377" s="20"/>
      <c r="E377" s="20"/>
      <c r="F377" s="20"/>
      <c r="G377" s="20"/>
      <c r="H377" s="20"/>
      <c r="I377" s="19"/>
      <c r="J377" s="18">
        <v>100</v>
      </c>
      <c r="K377" s="19"/>
      <c r="L377" s="18">
        <v>100</v>
      </c>
      <c r="M377" s="19"/>
      <c r="N377" s="18" t="s">
        <v>654</v>
      </c>
      <c r="O377" s="28"/>
    </row>
    <row r="378" spans="1:15">
      <c r="A378" s="21" t="s">
        <v>655</v>
      </c>
      <c r="O378" s="33"/>
    </row>
    <row r="379" spans="1:15">
      <c r="A379" s="22"/>
      <c r="O379" s="33"/>
    </row>
    <row r="380" spans="1:15">
      <c r="A380" s="22"/>
      <c r="O380" s="33"/>
    </row>
    <row r="381" ht="18.55" customHeight="1" spans="1:15">
      <c r="A381" s="23"/>
      <c r="B381" s="24"/>
      <c r="C381" s="24"/>
      <c r="D381" s="24"/>
      <c r="E381" s="24"/>
      <c r="F381" s="24"/>
      <c r="G381" s="24"/>
      <c r="H381" s="24"/>
      <c r="I381" s="24"/>
      <c r="J381" s="24"/>
      <c r="K381" s="24"/>
      <c r="L381" s="24"/>
      <c r="M381" s="24"/>
      <c r="N381" s="24"/>
      <c r="O381" s="34"/>
    </row>
    <row r="383" ht="47.95" customHeight="1" spans="1:15">
      <c r="A383" s="5" t="s">
        <v>590</v>
      </c>
      <c r="B383" s="6"/>
      <c r="C383" s="6"/>
      <c r="D383" s="6"/>
      <c r="E383" s="6"/>
      <c r="F383" s="6"/>
      <c r="G383" s="6"/>
      <c r="H383" s="6"/>
      <c r="I383" s="6"/>
      <c r="J383" s="6"/>
      <c r="K383" s="6"/>
      <c r="L383" s="6"/>
      <c r="M383" s="6"/>
      <c r="N383" s="6"/>
      <c r="O383" s="6"/>
    </row>
    <row r="384" ht="17.1" customHeight="1" spans="1:15">
      <c r="A384" s="9" t="s">
        <v>592</v>
      </c>
      <c r="B384" s="10"/>
      <c r="C384" s="9" t="s">
        <v>823</v>
      </c>
      <c r="D384" s="9"/>
      <c r="E384" s="9"/>
      <c r="F384" s="9"/>
      <c r="G384" s="9"/>
      <c r="H384" s="9"/>
      <c r="I384" s="9"/>
      <c r="J384" s="9"/>
      <c r="K384" s="9"/>
      <c r="L384" s="9"/>
      <c r="M384" s="9"/>
      <c r="N384" s="9"/>
      <c r="O384" s="9"/>
    </row>
    <row r="385" ht="47.05" customHeight="1" spans="1:15">
      <c r="A385" s="9" t="s">
        <v>594</v>
      </c>
      <c r="B385" s="10"/>
      <c r="C385" s="9" t="s">
        <v>595</v>
      </c>
      <c r="D385" s="9"/>
      <c r="E385" s="9"/>
      <c r="F385" s="9"/>
      <c r="G385" s="9"/>
      <c r="H385" s="9"/>
      <c r="I385" s="9" t="s">
        <v>596</v>
      </c>
      <c r="J385" s="9"/>
      <c r="K385" s="9" t="s">
        <v>657</v>
      </c>
      <c r="L385" s="9"/>
      <c r="M385" s="9"/>
      <c r="N385" s="9"/>
      <c r="O385" s="9"/>
    </row>
    <row r="386" ht="16" customHeight="1" spans="1:15">
      <c r="A386" s="9" t="s">
        <v>598</v>
      </c>
      <c r="B386" s="9"/>
      <c r="C386" s="9"/>
      <c r="D386" s="9"/>
      <c r="E386" s="9" t="s">
        <v>599</v>
      </c>
      <c r="F386" s="9"/>
      <c r="G386" s="9" t="s">
        <v>451</v>
      </c>
      <c r="H386" s="10"/>
      <c r="I386" s="9" t="s">
        <v>600</v>
      </c>
      <c r="J386" s="9"/>
      <c r="K386" s="9" t="s">
        <v>601</v>
      </c>
      <c r="L386" s="10"/>
      <c r="M386" s="9" t="s">
        <v>602</v>
      </c>
      <c r="N386" s="10"/>
      <c r="O386" s="10" t="s">
        <v>603</v>
      </c>
    </row>
    <row r="387" ht="16" customHeight="1" spans="1:15">
      <c r="A387" s="9"/>
      <c r="B387" s="9"/>
      <c r="C387" s="11" t="s">
        <v>604</v>
      </c>
      <c r="D387" s="11"/>
      <c r="E387" s="12">
        <v>4685.92</v>
      </c>
      <c r="F387" s="12"/>
      <c r="G387" s="12">
        <v>4965.253015</v>
      </c>
      <c r="H387" s="12"/>
      <c r="I387" s="12">
        <v>4965.253015</v>
      </c>
      <c r="J387" s="12"/>
      <c r="K387" s="18">
        <v>10</v>
      </c>
      <c r="L387" s="28"/>
      <c r="M387" s="29">
        <v>1</v>
      </c>
      <c r="N387" s="30"/>
      <c r="O387" s="9">
        <v>10</v>
      </c>
    </row>
    <row r="388" ht="17.1" customHeight="1" spans="1:15">
      <c r="A388" s="9"/>
      <c r="B388" s="9"/>
      <c r="C388" s="9" t="s">
        <v>605</v>
      </c>
      <c r="D388" s="9"/>
      <c r="E388" s="12">
        <v>4685.92</v>
      </c>
      <c r="F388" s="12"/>
      <c r="G388" s="12">
        <v>4965.253015</v>
      </c>
      <c r="H388" s="12"/>
      <c r="I388" s="12">
        <v>4965.253015</v>
      </c>
      <c r="J388" s="12"/>
      <c r="K388" s="18" t="s">
        <v>455</v>
      </c>
      <c r="L388" s="28"/>
      <c r="M388" s="29">
        <v>1</v>
      </c>
      <c r="N388" s="30"/>
      <c r="O388" s="9" t="s">
        <v>455</v>
      </c>
    </row>
    <row r="389" ht="17.1" customHeight="1" spans="1:15">
      <c r="A389" s="9"/>
      <c r="B389" s="9"/>
      <c r="C389" s="13" t="s">
        <v>606</v>
      </c>
      <c r="D389" s="13"/>
      <c r="E389" s="9"/>
      <c r="F389" s="9"/>
      <c r="G389" s="9"/>
      <c r="H389" s="9"/>
      <c r="I389" s="9"/>
      <c r="J389" s="9"/>
      <c r="K389" s="18" t="s">
        <v>455</v>
      </c>
      <c r="L389" s="28"/>
      <c r="M389" s="18"/>
      <c r="N389" s="28"/>
      <c r="O389" s="9" t="s">
        <v>455</v>
      </c>
    </row>
    <row r="390" ht="17.1" customHeight="1" spans="1:15">
      <c r="A390" s="9"/>
      <c r="B390" s="9"/>
      <c r="C390" s="9" t="s">
        <v>607</v>
      </c>
      <c r="D390" s="9"/>
      <c r="E390" s="9"/>
      <c r="F390" s="9"/>
      <c r="G390" s="9"/>
      <c r="H390" s="9"/>
      <c r="I390" s="9"/>
      <c r="J390" s="9"/>
      <c r="K390" s="18" t="s">
        <v>455</v>
      </c>
      <c r="L390" s="28"/>
      <c r="M390" s="18"/>
      <c r="N390" s="28"/>
      <c r="O390" s="9" t="s">
        <v>455</v>
      </c>
    </row>
    <row r="391" ht="25" customHeight="1" spans="1:15">
      <c r="A391" s="9" t="s">
        <v>608</v>
      </c>
      <c r="B391" s="9" t="s">
        <v>609</v>
      </c>
      <c r="C391" s="9"/>
      <c r="D391" s="9"/>
      <c r="E391" s="9"/>
      <c r="F391" s="9"/>
      <c r="G391" s="9"/>
      <c r="H391" s="9"/>
      <c r="I391" s="9" t="s">
        <v>610</v>
      </c>
      <c r="J391" s="9"/>
      <c r="K391" s="9"/>
      <c r="L391" s="9"/>
      <c r="M391" s="9"/>
      <c r="N391" s="9"/>
      <c r="O391" s="9"/>
    </row>
    <row r="392" ht="83.95" customHeight="1" spans="1:15">
      <c r="A392" s="9"/>
      <c r="B392" s="14" t="s">
        <v>824</v>
      </c>
      <c r="C392" s="15"/>
      <c r="D392" s="15"/>
      <c r="E392" s="15"/>
      <c r="F392" s="15"/>
      <c r="G392" s="15"/>
      <c r="H392" s="16"/>
      <c r="I392" s="14" t="s">
        <v>825</v>
      </c>
      <c r="J392" s="15"/>
      <c r="K392" s="15"/>
      <c r="L392" s="15"/>
      <c r="M392" s="15"/>
      <c r="N392" s="15"/>
      <c r="O392" s="16"/>
    </row>
    <row r="393" ht="29.95" customHeight="1" spans="1:15">
      <c r="A393" s="9" t="s">
        <v>613</v>
      </c>
      <c r="B393" s="9" t="s">
        <v>614</v>
      </c>
      <c r="C393" s="9" t="s">
        <v>615</v>
      </c>
      <c r="D393" s="9" t="s">
        <v>616</v>
      </c>
      <c r="E393" s="9"/>
      <c r="F393" s="9"/>
      <c r="G393" s="9"/>
      <c r="H393" s="9" t="s">
        <v>617</v>
      </c>
      <c r="I393" s="9" t="s">
        <v>618</v>
      </c>
      <c r="J393" s="9" t="s">
        <v>601</v>
      </c>
      <c r="K393" s="10"/>
      <c r="L393" s="9" t="s">
        <v>603</v>
      </c>
      <c r="M393" s="10"/>
      <c r="N393" s="9" t="s">
        <v>619</v>
      </c>
      <c r="O393" s="10"/>
    </row>
    <row r="394" ht="14.4" customHeight="1" spans="1:15">
      <c r="A394" s="9"/>
      <c r="B394" s="9" t="s">
        <v>620</v>
      </c>
      <c r="C394" s="9" t="s">
        <v>621</v>
      </c>
      <c r="D394" s="11" t="s">
        <v>622</v>
      </c>
      <c r="E394" s="11"/>
      <c r="F394" s="11"/>
      <c r="G394" s="11"/>
      <c r="H394" s="10" t="s">
        <v>684</v>
      </c>
      <c r="I394" s="11" t="s">
        <v>685</v>
      </c>
      <c r="J394" s="18">
        <v>10</v>
      </c>
      <c r="K394" s="28"/>
      <c r="L394" s="18">
        <v>10</v>
      </c>
      <c r="M394" s="28"/>
      <c r="N394" s="18" t="s">
        <v>545</v>
      </c>
      <c r="O394" s="28"/>
    </row>
    <row r="395" ht="14.4" customHeight="1" spans="1:15">
      <c r="A395" s="9"/>
      <c r="B395" s="9"/>
      <c r="C395" s="9" t="s">
        <v>625</v>
      </c>
      <c r="D395" s="11" t="s">
        <v>626</v>
      </c>
      <c r="E395" s="11"/>
      <c r="F395" s="11"/>
      <c r="G395" s="11"/>
      <c r="H395" s="17" t="s">
        <v>627</v>
      </c>
      <c r="I395" s="31">
        <v>1</v>
      </c>
      <c r="J395" s="18">
        <v>10</v>
      </c>
      <c r="K395" s="28"/>
      <c r="L395" s="18">
        <v>10</v>
      </c>
      <c r="M395" s="28"/>
      <c r="N395" s="18" t="s">
        <v>545</v>
      </c>
      <c r="O395" s="28"/>
    </row>
    <row r="396" ht="14.4" customHeight="1" spans="1:15">
      <c r="A396" s="9"/>
      <c r="B396" s="9"/>
      <c r="C396" s="9" t="s">
        <v>628</v>
      </c>
      <c r="D396" s="11" t="s">
        <v>826</v>
      </c>
      <c r="E396" s="11"/>
      <c r="F396" s="11"/>
      <c r="G396" s="11"/>
      <c r="H396" s="10" t="s">
        <v>627</v>
      </c>
      <c r="I396" s="31">
        <v>1</v>
      </c>
      <c r="J396" s="18">
        <v>15</v>
      </c>
      <c r="K396" s="28"/>
      <c r="L396" s="18">
        <v>15</v>
      </c>
      <c r="M396" s="28"/>
      <c r="N396" s="18" t="s">
        <v>545</v>
      </c>
      <c r="O396" s="28"/>
    </row>
    <row r="397" ht="14.4" customHeight="1" spans="1:15">
      <c r="A397" s="9"/>
      <c r="B397" s="9"/>
      <c r="C397" s="9" t="s">
        <v>631</v>
      </c>
      <c r="D397" s="11" t="s">
        <v>632</v>
      </c>
      <c r="E397" s="11"/>
      <c r="F397" s="11"/>
      <c r="G397" s="11"/>
      <c r="H397" s="10" t="s">
        <v>633</v>
      </c>
      <c r="I397" s="31">
        <v>0.98</v>
      </c>
      <c r="J397" s="18">
        <v>15</v>
      </c>
      <c r="K397" s="28"/>
      <c r="L397" s="18">
        <v>15</v>
      </c>
      <c r="M397" s="28"/>
      <c r="N397" s="18" t="s">
        <v>545</v>
      </c>
      <c r="O397" s="28"/>
    </row>
    <row r="398" ht="14.4" customHeight="1" spans="1:15">
      <c r="A398" s="9"/>
      <c r="B398" s="9" t="s">
        <v>634</v>
      </c>
      <c r="C398" s="9" t="s">
        <v>635</v>
      </c>
      <c r="D398" s="11" t="s">
        <v>688</v>
      </c>
      <c r="E398" s="11"/>
      <c r="F398" s="11"/>
      <c r="G398" s="11"/>
      <c r="H398" s="10" t="s">
        <v>637</v>
      </c>
      <c r="I398" s="11" t="s">
        <v>544</v>
      </c>
      <c r="J398" s="18">
        <v>10</v>
      </c>
      <c r="K398" s="28"/>
      <c r="L398" s="18">
        <v>10</v>
      </c>
      <c r="M398" s="28"/>
      <c r="N398" s="18" t="s">
        <v>545</v>
      </c>
      <c r="O398" s="28"/>
    </row>
    <row r="399" ht="14.4" customHeight="1" spans="1:15">
      <c r="A399" s="9"/>
      <c r="B399" s="9"/>
      <c r="C399" s="9" t="s">
        <v>638</v>
      </c>
      <c r="D399" s="11" t="s">
        <v>639</v>
      </c>
      <c r="E399" s="11"/>
      <c r="F399" s="11"/>
      <c r="G399" s="11"/>
      <c r="H399" s="10" t="s">
        <v>827</v>
      </c>
      <c r="I399" s="11" t="s">
        <v>544</v>
      </c>
      <c r="J399" s="18">
        <v>10</v>
      </c>
      <c r="K399" s="28"/>
      <c r="L399" s="18">
        <v>10</v>
      </c>
      <c r="M399" s="28"/>
      <c r="N399" s="18" t="s">
        <v>545</v>
      </c>
      <c r="O399" s="28"/>
    </row>
    <row r="400" ht="14.4" customHeight="1" spans="1:15">
      <c r="A400" s="9"/>
      <c r="B400" s="9"/>
      <c r="C400" s="9" t="s">
        <v>643</v>
      </c>
      <c r="D400" s="11" t="s">
        <v>828</v>
      </c>
      <c r="E400" s="11"/>
      <c r="F400" s="11"/>
      <c r="G400" s="11"/>
      <c r="H400" s="10" t="s">
        <v>757</v>
      </c>
      <c r="I400" s="11" t="s">
        <v>544</v>
      </c>
      <c r="J400" s="18">
        <v>10</v>
      </c>
      <c r="K400" s="28"/>
      <c r="L400" s="18">
        <v>10</v>
      </c>
      <c r="M400" s="28"/>
      <c r="N400" s="18" t="s">
        <v>545</v>
      </c>
      <c r="O400" s="28"/>
    </row>
    <row r="401" ht="14.4" customHeight="1" spans="1:15">
      <c r="A401" s="9"/>
      <c r="B401" s="9" t="s">
        <v>648</v>
      </c>
      <c r="C401" s="9" t="s">
        <v>649</v>
      </c>
      <c r="D401" s="11" t="s">
        <v>691</v>
      </c>
      <c r="E401" s="11"/>
      <c r="F401" s="11"/>
      <c r="G401" s="11"/>
      <c r="H401" s="17" t="s">
        <v>651</v>
      </c>
      <c r="I401" s="31">
        <v>0.98</v>
      </c>
      <c r="J401" s="18">
        <v>10</v>
      </c>
      <c r="K401" s="28"/>
      <c r="L401" s="18">
        <v>10</v>
      </c>
      <c r="M401" s="28"/>
      <c r="N401" s="18" t="s">
        <v>545</v>
      </c>
      <c r="O401" s="28"/>
    </row>
    <row r="402" ht="33.05" customHeight="1" spans="1:15">
      <c r="A402" s="9"/>
      <c r="B402" s="18" t="s">
        <v>652</v>
      </c>
      <c r="C402" s="19"/>
      <c r="D402" s="18" t="s">
        <v>545</v>
      </c>
      <c r="E402" s="20"/>
      <c r="F402" s="20"/>
      <c r="G402" s="20"/>
      <c r="H402" s="20"/>
      <c r="I402" s="20"/>
      <c r="J402" s="20"/>
      <c r="K402" s="20"/>
      <c r="L402" s="20"/>
      <c r="M402" s="20"/>
      <c r="N402" s="20"/>
      <c r="O402" s="28"/>
    </row>
    <row r="403" ht="18" customHeight="1" spans="1:15">
      <c r="A403" s="9"/>
      <c r="B403" s="18" t="s">
        <v>653</v>
      </c>
      <c r="C403" s="20"/>
      <c r="D403" s="20"/>
      <c r="E403" s="20"/>
      <c r="F403" s="20"/>
      <c r="G403" s="20"/>
      <c r="H403" s="20"/>
      <c r="I403" s="19"/>
      <c r="J403" s="18">
        <v>100</v>
      </c>
      <c r="K403" s="19"/>
      <c r="L403" s="18">
        <v>100</v>
      </c>
      <c r="M403" s="19"/>
      <c r="N403" s="18" t="s">
        <v>654</v>
      </c>
      <c r="O403" s="28"/>
    </row>
    <row r="404" spans="1:15">
      <c r="A404" s="21" t="s">
        <v>655</v>
      </c>
      <c r="O404" s="33"/>
    </row>
    <row r="405" spans="1:15">
      <c r="A405" s="22"/>
      <c r="O405" s="33"/>
    </row>
    <row r="406" spans="1:15">
      <c r="A406" s="22"/>
      <c r="O406" s="33"/>
    </row>
    <row r="407" ht="27" customHeight="1" spans="1:15">
      <c r="A407" s="23"/>
      <c r="B407" s="24"/>
      <c r="C407" s="24"/>
      <c r="D407" s="24"/>
      <c r="E407" s="24"/>
      <c r="F407" s="24"/>
      <c r="G407" s="24"/>
      <c r="H407" s="24"/>
      <c r="I407" s="24"/>
      <c r="J407" s="24"/>
      <c r="K407" s="24"/>
      <c r="L407" s="24"/>
      <c r="M407" s="24"/>
      <c r="N407" s="24"/>
      <c r="O407" s="34"/>
    </row>
    <row r="409" ht="51.05" customHeight="1" spans="1:15">
      <c r="A409" s="5" t="s">
        <v>590</v>
      </c>
      <c r="B409" s="6"/>
      <c r="C409" s="6"/>
      <c r="D409" s="6"/>
      <c r="E409" s="6"/>
      <c r="F409" s="6"/>
      <c r="G409" s="6"/>
      <c r="H409" s="6"/>
      <c r="I409" s="6"/>
      <c r="J409" s="6"/>
      <c r="K409" s="6"/>
      <c r="L409" s="6"/>
      <c r="M409" s="6"/>
      <c r="N409" s="6"/>
      <c r="O409" s="6"/>
    </row>
    <row r="410" ht="17.1" customHeight="1" spans="1:15">
      <c r="A410" s="9" t="s">
        <v>592</v>
      </c>
      <c r="B410" s="10"/>
      <c r="C410" s="9" t="s">
        <v>829</v>
      </c>
      <c r="D410" s="9"/>
      <c r="E410" s="9"/>
      <c r="F410" s="9"/>
      <c r="G410" s="9"/>
      <c r="H410" s="9"/>
      <c r="I410" s="9"/>
      <c r="J410" s="9"/>
      <c r="K410" s="9"/>
      <c r="L410" s="9"/>
      <c r="M410" s="9"/>
      <c r="N410" s="9"/>
      <c r="O410" s="9"/>
    </row>
    <row r="411" ht="56.95" customHeight="1" spans="1:15">
      <c r="A411" s="9" t="s">
        <v>594</v>
      </c>
      <c r="B411" s="10"/>
      <c r="C411" s="9" t="s">
        <v>595</v>
      </c>
      <c r="D411" s="9"/>
      <c r="E411" s="9"/>
      <c r="F411" s="9"/>
      <c r="G411" s="9"/>
      <c r="H411" s="9"/>
      <c r="I411" s="9" t="s">
        <v>596</v>
      </c>
      <c r="J411" s="9"/>
      <c r="K411" s="9" t="s">
        <v>657</v>
      </c>
      <c r="L411" s="9"/>
      <c r="M411" s="9"/>
      <c r="N411" s="9"/>
      <c r="O411" s="9"/>
    </row>
    <row r="412" ht="16" customHeight="1" spans="1:15">
      <c r="A412" s="9" t="s">
        <v>598</v>
      </c>
      <c r="B412" s="9"/>
      <c r="C412" s="9"/>
      <c r="D412" s="9"/>
      <c r="E412" s="9" t="s">
        <v>599</v>
      </c>
      <c r="F412" s="9"/>
      <c r="G412" s="9" t="s">
        <v>451</v>
      </c>
      <c r="H412" s="10"/>
      <c r="I412" s="9" t="s">
        <v>600</v>
      </c>
      <c r="J412" s="9"/>
      <c r="K412" s="9" t="s">
        <v>601</v>
      </c>
      <c r="L412" s="10"/>
      <c r="M412" s="9" t="s">
        <v>602</v>
      </c>
      <c r="N412" s="10"/>
      <c r="O412" s="10" t="s">
        <v>603</v>
      </c>
    </row>
    <row r="413" ht="16" customHeight="1" spans="1:15">
      <c r="A413" s="9"/>
      <c r="B413" s="9"/>
      <c r="C413" s="11" t="s">
        <v>604</v>
      </c>
      <c r="D413" s="11"/>
      <c r="E413" s="12">
        <v>808.938368</v>
      </c>
      <c r="F413" s="12"/>
      <c r="G413" s="12">
        <v>848.530557</v>
      </c>
      <c r="H413" s="12"/>
      <c r="I413" s="12">
        <v>848.530557</v>
      </c>
      <c r="J413" s="12"/>
      <c r="K413" s="18">
        <v>10</v>
      </c>
      <c r="L413" s="28"/>
      <c r="M413" s="29">
        <v>1</v>
      </c>
      <c r="N413" s="30"/>
      <c r="O413" s="9">
        <v>10</v>
      </c>
    </row>
    <row r="414" ht="17.1" customHeight="1" spans="1:15">
      <c r="A414" s="9"/>
      <c r="B414" s="9"/>
      <c r="C414" s="9" t="s">
        <v>605</v>
      </c>
      <c r="D414" s="9"/>
      <c r="E414" s="12">
        <v>808.938368</v>
      </c>
      <c r="F414" s="12"/>
      <c r="G414" s="12">
        <v>848.530557</v>
      </c>
      <c r="H414" s="12"/>
      <c r="I414" s="12">
        <v>848.530557</v>
      </c>
      <c r="J414" s="12"/>
      <c r="K414" s="18" t="s">
        <v>455</v>
      </c>
      <c r="L414" s="28"/>
      <c r="M414" s="29">
        <v>1</v>
      </c>
      <c r="N414" s="30"/>
      <c r="O414" s="9" t="s">
        <v>455</v>
      </c>
    </row>
    <row r="415" ht="17.1" customHeight="1" spans="1:15">
      <c r="A415" s="9"/>
      <c r="B415" s="9"/>
      <c r="C415" s="13" t="s">
        <v>606</v>
      </c>
      <c r="D415" s="13"/>
      <c r="E415" s="9"/>
      <c r="F415" s="9"/>
      <c r="G415" s="9"/>
      <c r="H415" s="9"/>
      <c r="I415" s="9"/>
      <c r="J415" s="9"/>
      <c r="K415" s="18" t="s">
        <v>455</v>
      </c>
      <c r="L415" s="28"/>
      <c r="M415" s="18"/>
      <c r="N415" s="28"/>
      <c r="O415" s="9" t="s">
        <v>455</v>
      </c>
    </row>
    <row r="416" ht="17.1" customHeight="1" spans="1:15">
      <c r="A416" s="9"/>
      <c r="B416" s="9"/>
      <c r="C416" s="9" t="s">
        <v>607</v>
      </c>
      <c r="D416" s="9"/>
      <c r="E416" s="9"/>
      <c r="F416" s="9"/>
      <c r="G416" s="9"/>
      <c r="H416" s="9"/>
      <c r="I416" s="9"/>
      <c r="J416" s="9"/>
      <c r="K416" s="18" t="s">
        <v>455</v>
      </c>
      <c r="L416" s="28"/>
      <c r="M416" s="18"/>
      <c r="N416" s="28"/>
      <c r="O416" s="9" t="s">
        <v>455</v>
      </c>
    </row>
    <row r="417" ht="25" customHeight="1" spans="1:15">
      <c r="A417" s="9" t="s">
        <v>608</v>
      </c>
      <c r="B417" s="9" t="s">
        <v>609</v>
      </c>
      <c r="C417" s="9"/>
      <c r="D417" s="9"/>
      <c r="E417" s="9"/>
      <c r="F417" s="9"/>
      <c r="G417" s="9"/>
      <c r="H417" s="9"/>
      <c r="I417" s="9" t="s">
        <v>610</v>
      </c>
      <c r="J417" s="9"/>
      <c r="K417" s="9"/>
      <c r="L417" s="9"/>
      <c r="M417" s="9"/>
      <c r="N417" s="9"/>
      <c r="O417" s="9"/>
    </row>
    <row r="418" ht="95" customHeight="1" spans="1:15">
      <c r="A418" s="9"/>
      <c r="B418" s="14" t="s">
        <v>693</v>
      </c>
      <c r="C418" s="15"/>
      <c r="D418" s="15"/>
      <c r="E418" s="15"/>
      <c r="F418" s="15"/>
      <c r="G418" s="15"/>
      <c r="H418" s="16"/>
      <c r="I418" s="14" t="s">
        <v>694</v>
      </c>
      <c r="J418" s="15"/>
      <c r="K418" s="15"/>
      <c r="L418" s="15"/>
      <c r="M418" s="15"/>
      <c r="N418" s="15"/>
      <c r="O418" s="16"/>
    </row>
    <row r="419" ht="29.95" customHeight="1" spans="1:15">
      <c r="A419" s="9" t="s">
        <v>613</v>
      </c>
      <c r="B419" s="9" t="s">
        <v>614</v>
      </c>
      <c r="C419" s="9" t="s">
        <v>615</v>
      </c>
      <c r="D419" s="9" t="s">
        <v>616</v>
      </c>
      <c r="E419" s="9"/>
      <c r="F419" s="9"/>
      <c r="G419" s="9"/>
      <c r="H419" s="9" t="s">
        <v>617</v>
      </c>
      <c r="I419" s="9" t="s">
        <v>618</v>
      </c>
      <c r="J419" s="9" t="s">
        <v>601</v>
      </c>
      <c r="K419" s="10"/>
      <c r="L419" s="9" t="s">
        <v>603</v>
      </c>
      <c r="M419" s="10"/>
      <c r="N419" s="9" t="s">
        <v>619</v>
      </c>
      <c r="O419" s="10"/>
    </row>
    <row r="420" ht="14.4" customHeight="1" spans="1:15">
      <c r="A420" s="9"/>
      <c r="B420" s="9" t="s">
        <v>620</v>
      </c>
      <c r="C420" s="9" t="s">
        <v>621</v>
      </c>
      <c r="D420" s="11" t="s">
        <v>622</v>
      </c>
      <c r="E420" s="11"/>
      <c r="F420" s="11"/>
      <c r="G420" s="11"/>
      <c r="H420" s="10" t="s">
        <v>830</v>
      </c>
      <c r="I420" s="10" t="s">
        <v>801</v>
      </c>
      <c r="J420" s="18">
        <v>10</v>
      </c>
      <c r="K420" s="28"/>
      <c r="L420" s="18">
        <v>10</v>
      </c>
      <c r="M420" s="28"/>
      <c r="N420" s="18" t="s">
        <v>545</v>
      </c>
      <c r="O420" s="28"/>
    </row>
    <row r="421" ht="14.4" customHeight="1" spans="1:15">
      <c r="A421" s="9"/>
      <c r="B421" s="9"/>
      <c r="C421" s="9" t="s">
        <v>625</v>
      </c>
      <c r="D421" s="11" t="s">
        <v>626</v>
      </c>
      <c r="E421" s="11"/>
      <c r="F421" s="11"/>
      <c r="G421" s="11"/>
      <c r="H421" s="17" t="s">
        <v>627</v>
      </c>
      <c r="I421" s="31">
        <v>1</v>
      </c>
      <c r="J421" s="18">
        <v>10</v>
      </c>
      <c r="K421" s="28"/>
      <c r="L421" s="18">
        <v>10</v>
      </c>
      <c r="M421" s="28"/>
      <c r="N421" s="18" t="s">
        <v>545</v>
      </c>
      <c r="O421" s="28"/>
    </row>
    <row r="422" ht="14.4" customHeight="1" spans="1:15">
      <c r="A422" s="9"/>
      <c r="B422" s="9"/>
      <c r="C422" s="9" t="s">
        <v>628</v>
      </c>
      <c r="D422" s="11" t="s">
        <v>831</v>
      </c>
      <c r="E422" s="11"/>
      <c r="F422" s="11"/>
      <c r="G422" s="11"/>
      <c r="H422" s="10" t="s">
        <v>811</v>
      </c>
      <c r="I422" s="31">
        <v>0.98</v>
      </c>
      <c r="J422" s="18">
        <v>15</v>
      </c>
      <c r="K422" s="28"/>
      <c r="L422" s="18">
        <v>15</v>
      </c>
      <c r="M422" s="28"/>
      <c r="N422" s="18" t="s">
        <v>545</v>
      </c>
      <c r="O422" s="28"/>
    </row>
    <row r="423" ht="14.4" customHeight="1" spans="1:15">
      <c r="A423" s="9"/>
      <c r="B423" s="9"/>
      <c r="C423" s="9" t="s">
        <v>631</v>
      </c>
      <c r="D423" s="11" t="s">
        <v>632</v>
      </c>
      <c r="E423" s="11"/>
      <c r="F423" s="11"/>
      <c r="G423" s="11"/>
      <c r="H423" s="10" t="s">
        <v>633</v>
      </c>
      <c r="I423" s="31">
        <v>0.98</v>
      </c>
      <c r="J423" s="18">
        <v>15</v>
      </c>
      <c r="K423" s="28"/>
      <c r="L423" s="18">
        <v>15</v>
      </c>
      <c r="M423" s="28"/>
      <c r="N423" s="18" t="s">
        <v>545</v>
      </c>
      <c r="O423" s="28"/>
    </row>
    <row r="424" ht="14.4" customHeight="1" spans="1:15">
      <c r="A424" s="9"/>
      <c r="B424" s="9" t="s">
        <v>634</v>
      </c>
      <c r="C424" s="9" t="s">
        <v>635</v>
      </c>
      <c r="D424" s="11" t="s">
        <v>688</v>
      </c>
      <c r="E424" s="11"/>
      <c r="F424" s="11"/>
      <c r="G424" s="11"/>
      <c r="H424" s="10" t="s">
        <v>637</v>
      </c>
      <c r="I424" s="11" t="s">
        <v>544</v>
      </c>
      <c r="J424" s="18">
        <v>10</v>
      </c>
      <c r="K424" s="28"/>
      <c r="L424" s="18">
        <v>10</v>
      </c>
      <c r="M424" s="28"/>
      <c r="N424" s="18" t="s">
        <v>545</v>
      </c>
      <c r="O424" s="28"/>
    </row>
    <row r="425" ht="14.4" customHeight="1" spans="1:15">
      <c r="A425" s="9"/>
      <c r="B425" s="9"/>
      <c r="C425" s="9" t="s">
        <v>638</v>
      </c>
      <c r="D425" s="11" t="s">
        <v>832</v>
      </c>
      <c r="E425" s="11"/>
      <c r="F425" s="11"/>
      <c r="G425" s="11"/>
      <c r="H425" s="10" t="s">
        <v>833</v>
      </c>
      <c r="I425" s="11" t="s">
        <v>834</v>
      </c>
      <c r="J425" s="18">
        <v>5</v>
      </c>
      <c r="K425" s="28"/>
      <c r="L425" s="18">
        <v>5</v>
      </c>
      <c r="M425" s="28"/>
      <c r="N425" s="18" t="s">
        <v>545</v>
      </c>
      <c r="O425" s="28"/>
    </row>
    <row r="426" ht="14.4" customHeight="1" spans="1:15">
      <c r="A426" s="9"/>
      <c r="B426" s="9"/>
      <c r="C426" s="9" t="s">
        <v>641</v>
      </c>
      <c r="D426" s="11" t="s">
        <v>835</v>
      </c>
      <c r="E426" s="11"/>
      <c r="F426" s="11"/>
      <c r="G426" s="11"/>
      <c r="H426" s="10" t="s">
        <v>700</v>
      </c>
      <c r="I426" s="11" t="s">
        <v>544</v>
      </c>
      <c r="J426" s="18">
        <v>5</v>
      </c>
      <c r="K426" s="28"/>
      <c r="L426" s="18">
        <v>5</v>
      </c>
      <c r="M426" s="28"/>
      <c r="N426" s="18" t="s">
        <v>545</v>
      </c>
      <c r="O426" s="28"/>
    </row>
    <row r="427" ht="14.4" customHeight="1" spans="1:15">
      <c r="A427" s="9"/>
      <c r="B427" s="9"/>
      <c r="C427" s="9" t="s">
        <v>643</v>
      </c>
      <c r="D427" s="11" t="s">
        <v>644</v>
      </c>
      <c r="E427" s="11"/>
      <c r="F427" s="11"/>
      <c r="G427" s="11"/>
      <c r="H427" s="10" t="s">
        <v>645</v>
      </c>
      <c r="I427" s="11" t="s">
        <v>544</v>
      </c>
      <c r="J427" s="18">
        <v>10</v>
      </c>
      <c r="K427" s="28"/>
      <c r="L427" s="18">
        <v>10</v>
      </c>
      <c r="M427" s="28"/>
      <c r="N427" s="18" t="s">
        <v>545</v>
      </c>
      <c r="O427" s="28"/>
    </row>
    <row r="428" ht="14.4" customHeight="1" spans="1:15">
      <c r="A428" s="9"/>
      <c r="B428" s="9" t="s">
        <v>648</v>
      </c>
      <c r="C428" s="9" t="s">
        <v>649</v>
      </c>
      <c r="D428" s="11" t="s">
        <v>650</v>
      </c>
      <c r="E428" s="11"/>
      <c r="F428" s="11"/>
      <c r="G428" s="11"/>
      <c r="H428" s="17" t="s">
        <v>729</v>
      </c>
      <c r="I428" s="31">
        <v>0.97</v>
      </c>
      <c r="J428" s="18">
        <v>10</v>
      </c>
      <c r="K428" s="28"/>
      <c r="L428" s="18">
        <v>10</v>
      </c>
      <c r="M428" s="28"/>
      <c r="N428" s="18" t="s">
        <v>545</v>
      </c>
      <c r="O428" s="28"/>
    </row>
    <row r="429" ht="45" customHeight="1" spans="1:15">
      <c r="A429" s="9"/>
      <c r="B429" s="18" t="s">
        <v>652</v>
      </c>
      <c r="C429" s="19"/>
      <c r="D429" s="18" t="s">
        <v>545</v>
      </c>
      <c r="E429" s="20"/>
      <c r="F429" s="20"/>
      <c r="G429" s="20"/>
      <c r="H429" s="20"/>
      <c r="I429" s="20"/>
      <c r="J429" s="20"/>
      <c r="K429" s="20"/>
      <c r="L429" s="20"/>
      <c r="M429" s="20"/>
      <c r="N429" s="20"/>
      <c r="O429" s="28"/>
    </row>
    <row r="430" ht="18" customHeight="1" spans="1:15">
      <c r="A430" s="9"/>
      <c r="B430" s="18" t="s">
        <v>653</v>
      </c>
      <c r="C430" s="20"/>
      <c r="D430" s="20"/>
      <c r="E430" s="20"/>
      <c r="F430" s="20"/>
      <c r="G430" s="20"/>
      <c r="H430" s="20"/>
      <c r="I430" s="19"/>
      <c r="J430" s="18">
        <v>100</v>
      </c>
      <c r="K430" s="19"/>
      <c r="L430" s="18">
        <v>100</v>
      </c>
      <c r="M430" s="19"/>
      <c r="N430" s="18" t="s">
        <v>654</v>
      </c>
      <c r="O430" s="28"/>
    </row>
    <row r="431" spans="1:15">
      <c r="A431" s="21" t="s">
        <v>655</v>
      </c>
      <c r="O431" s="33"/>
    </row>
    <row r="432" spans="1:15">
      <c r="A432" s="22"/>
      <c r="O432" s="33"/>
    </row>
    <row r="433" spans="1:15">
      <c r="A433" s="22"/>
      <c r="O433" s="33"/>
    </row>
    <row r="434" ht="20.05" customHeight="1" spans="1:15">
      <c r="A434" s="23"/>
      <c r="B434" s="24"/>
      <c r="C434" s="24"/>
      <c r="D434" s="24"/>
      <c r="E434" s="24"/>
      <c r="F434" s="24"/>
      <c r="G434" s="24"/>
      <c r="H434" s="24"/>
      <c r="I434" s="24"/>
      <c r="J434" s="24"/>
      <c r="K434" s="24"/>
      <c r="L434" s="24"/>
      <c r="M434" s="24"/>
      <c r="N434" s="24"/>
      <c r="O434" s="34"/>
    </row>
    <row r="436" ht="47.95" customHeight="1" spans="1:15">
      <c r="A436" s="5" t="s">
        <v>590</v>
      </c>
      <c r="B436" s="6"/>
      <c r="C436" s="6"/>
      <c r="D436" s="6"/>
      <c r="E436" s="6"/>
      <c r="F436" s="6"/>
      <c r="G436" s="6"/>
      <c r="H436" s="6"/>
      <c r="I436" s="6"/>
      <c r="J436" s="6"/>
      <c r="K436" s="6"/>
      <c r="L436" s="6"/>
      <c r="M436" s="6"/>
      <c r="N436" s="6"/>
      <c r="O436" s="6"/>
    </row>
    <row r="437" ht="17.1" customHeight="1" spans="1:15">
      <c r="A437" s="9" t="s">
        <v>592</v>
      </c>
      <c r="B437" s="10"/>
      <c r="C437" s="9" t="s">
        <v>836</v>
      </c>
      <c r="D437" s="9"/>
      <c r="E437" s="9"/>
      <c r="F437" s="9"/>
      <c r="G437" s="9"/>
      <c r="H437" s="9"/>
      <c r="I437" s="9"/>
      <c r="J437" s="9"/>
      <c r="K437" s="9"/>
      <c r="L437" s="9"/>
      <c r="M437" s="9"/>
      <c r="N437" s="9"/>
      <c r="O437" s="9"/>
    </row>
    <row r="438" ht="45.55" customHeight="1" spans="1:15">
      <c r="A438" s="9" t="s">
        <v>594</v>
      </c>
      <c r="B438" s="10"/>
      <c r="C438" s="9" t="s">
        <v>595</v>
      </c>
      <c r="D438" s="9"/>
      <c r="E438" s="9"/>
      <c r="F438" s="9"/>
      <c r="G438" s="9"/>
      <c r="H438" s="9"/>
      <c r="I438" s="9" t="s">
        <v>596</v>
      </c>
      <c r="J438" s="9"/>
      <c r="K438" s="9" t="s">
        <v>657</v>
      </c>
      <c r="L438" s="9"/>
      <c r="M438" s="9"/>
      <c r="N438" s="9"/>
      <c r="O438" s="9"/>
    </row>
    <row r="439" ht="16" customHeight="1" spans="1:15">
      <c r="A439" s="9" t="s">
        <v>598</v>
      </c>
      <c r="B439" s="9"/>
      <c r="C439" s="9"/>
      <c r="D439" s="9"/>
      <c r="E439" s="9" t="s">
        <v>599</v>
      </c>
      <c r="F439" s="9"/>
      <c r="G439" s="9" t="s">
        <v>451</v>
      </c>
      <c r="H439" s="10"/>
      <c r="I439" s="9" t="s">
        <v>600</v>
      </c>
      <c r="J439" s="9"/>
      <c r="K439" s="9" t="s">
        <v>601</v>
      </c>
      <c r="L439" s="10"/>
      <c r="M439" s="9" t="s">
        <v>602</v>
      </c>
      <c r="N439" s="10"/>
      <c r="O439" s="10" t="s">
        <v>603</v>
      </c>
    </row>
    <row r="440" ht="16" customHeight="1" spans="1:15">
      <c r="A440" s="9"/>
      <c r="B440" s="9"/>
      <c r="C440" s="11" t="s">
        <v>604</v>
      </c>
      <c r="D440" s="11"/>
      <c r="E440" s="12">
        <v>1533.887942</v>
      </c>
      <c r="F440" s="12"/>
      <c r="G440" s="12">
        <v>1816.162132</v>
      </c>
      <c r="H440" s="12"/>
      <c r="I440" s="12">
        <v>1816.162132</v>
      </c>
      <c r="J440" s="12"/>
      <c r="K440" s="18">
        <v>10</v>
      </c>
      <c r="L440" s="28"/>
      <c r="M440" s="29">
        <v>1</v>
      </c>
      <c r="N440" s="30"/>
      <c r="O440" s="9">
        <v>10</v>
      </c>
    </row>
    <row r="441" ht="17.1" customHeight="1" spans="1:15">
      <c r="A441" s="9"/>
      <c r="B441" s="9"/>
      <c r="C441" s="9" t="s">
        <v>605</v>
      </c>
      <c r="D441" s="9"/>
      <c r="E441" s="12">
        <v>1533.887942</v>
      </c>
      <c r="F441" s="12"/>
      <c r="G441" s="12">
        <v>1816.162132</v>
      </c>
      <c r="H441" s="12"/>
      <c r="I441" s="12">
        <v>1816.162132</v>
      </c>
      <c r="J441" s="12"/>
      <c r="K441" s="18" t="s">
        <v>455</v>
      </c>
      <c r="L441" s="28"/>
      <c r="M441" s="29">
        <v>1</v>
      </c>
      <c r="N441" s="30"/>
      <c r="O441" s="9" t="s">
        <v>455</v>
      </c>
    </row>
    <row r="442" ht="17.1" customHeight="1" spans="1:15">
      <c r="A442" s="9"/>
      <c r="B442" s="9"/>
      <c r="C442" s="13" t="s">
        <v>606</v>
      </c>
      <c r="D442" s="13"/>
      <c r="E442" s="9"/>
      <c r="F442" s="9"/>
      <c r="G442" s="9"/>
      <c r="H442" s="9"/>
      <c r="I442" s="9"/>
      <c r="J442" s="9"/>
      <c r="K442" s="18" t="s">
        <v>455</v>
      </c>
      <c r="L442" s="28"/>
      <c r="M442" s="18"/>
      <c r="N442" s="28"/>
      <c r="O442" s="9" t="s">
        <v>455</v>
      </c>
    </row>
    <row r="443" ht="17.1" customHeight="1" spans="1:15">
      <c r="A443" s="9"/>
      <c r="B443" s="9"/>
      <c r="C443" s="9" t="s">
        <v>607</v>
      </c>
      <c r="D443" s="9"/>
      <c r="E443" s="9"/>
      <c r="F443" s="9"/>
      <c r="G443" s="9"/>
      <c r="H443" s="9"/>
      <c r="I443" s="9"/>
      <c r="J443" s="9"/>
      <c r="K443" s="18" t="s">
        <v>455</v>
      </c>
      <c r="L443" s="28"/>
      <c r="M443" s="18"/>
      <c r="N443" s="28"/>
      <c r="O443" s="9" t="s">
        <v>455</v>
      </c>
    </row>
    <row r="444" ht="25" customHeight="1" spans="1:15">
      <c r="A444" s="9" t="s">
        <v>608</v>
      </c>
      <c r="B444" s="9" t="s">
        <v>609</v>
      </c>
      <c r="C444" s="9"/>
      <c r="D444" s="9"/>
      <c r="E444" s="9"/>
      <c r="F444" s="9"/>
      <c r="G444" s="9"/>
      <c r="H444" s="9"/>
      <c r="I444" s="9" t="s">
        <v>610</v>
      </c>
      <c r="J444" s="9"/>
      <c r="K444" s="9"/>
      <c r="L444" s="9"/>
      <c r="M444" s="9"/>
      <c r="N444" s="9"/>
      <c r="O444" s="9"/>
    </row>
    <row r="445" ht="109.5" customHeight="1" spans="1:15">
      <c r="A445" s="9"/>
      <c r="B445" s="14" t="s">
        <v>761</v>
      </c>
      <c r="C445" s="15"/>
      <c r="D445" s="15"/>
      <c r="E445" s="15"/>
      <c r="F445" s="15"/>
      <c r="G445" s="15"/>
      <c r="H445" s="16"/>
      <c r="I445" s="14" t="s">
        <v>762</v>
      </c>
      <c r="J445" s="15"/>
      <c r="K445" s="15"/>
      <c r="L445" s="15"/>
      <c r="M445" s="15"/>
      <c r="N445" s="15"/>
      <c r="O445" s="16"/>
    </row>
    <row r="446" ht="29.95" customHeight="1" spans="1:15">
      <c r="A446" s="9" t="s">
        <v>613</v>
      </c>
      <c r="B446" s="9" t="s">
        <v>614</v>
      </c>
      <c r="C446" s="9" t="s">
        <v>615</v>
      </c>
      <c r="D446" s="9" t="s">
        <v>616</v>
      </c>
      <c r="E446" s="9"/>
      <c r="F446" s="9"/>
      <c r="G446" s="9"/>
      <c r="H446" s="9" t="s">
        <v>617</v>
      </c>
      <c r="I446" s="9" t="s">
        <v>618</v>
      </c>
      <c r="J446" s="9" t="s">
        <v>601</v>
      </c>
      <c r="K446" s="10"/>
      <c r="L446" s="9" t="s">
        <v>603</v>
      </c>
      <c r="M446" s="10"/>
      <c r="N446" s="9" t="s">
        <v>619</v>
      </c>
      <c r="O446" s="10"/>
    </row>
    <row r="447" ht="14.4" customHeight="1" spans="1:15">
      <c r="A447" s="9"/>
      <c r="B447" s="9" t="s">
        <v>620</v>
      </c>
      <c r="C447" s="9" t="s">
        <v>621</v>
      </c>
      <c r="D447" s="11" t="s">
        <v>622</v>
      </c>
      <c r="E447" s="11"/>
      <c r="F447" s="11"/>
      <c r="G447" s="11"/>
      <c r="H447" s="10" t="s">
        <v>837</v>
      </c>
      <c r="I447" s="10" t="s">
        <v>838</v>
      </c>
      <c r="J447" s="18">
        <v>15</v>
      </c>
      <c r="K447" s="28"/>
      <c r="L447" s="18">
        <v>15</v>
      </c>
      <c r="M447" s="28"/>
      <c r="N447" s="18" t="s">
        <v>545</v>
      </c>
      <c r="O447" s="28"/>
    </row>
    <row r="448" ht="14.4" customHeight="1" spans="1:15">
      <c r="A448" s="9"/>
      <c r="B448" s="9"/>
      <c r="C448" s="9" t="s">
        <v>625</v>
      </c>
      <c r="D448" s="11" t="s">
        <v>626</v>
      </c>
      <c r="E448" s="11"/>
      <c r="F448" s="11"/>
      <c r="G448" s="11"/>
      <c r="H448" s="17" t="s">
        <v>627</v>
      </c>
      <c r="I448" s="31">
        <v>1</v>
      </c>
      <c r="J448" s="18">
        <v>15</v>
      </c>
      <c r="K448" s="28"/>
      <c r="L448" s="18">
        <v>15</v>
      </c>
      <c r="M448" s="28"/>
      <c r="N448" s="18" t="s">
        <v>545</v>
      </c>
      <c r="O448" s="28"/>
    </row>
    <row r="449" ht="14.4" customHeight="1" spans="1:15">
      <c r="A449" s="9"/>
      <c r="B449" s="9"/>
      <c r="C449" s="9" t="s">
        <v>628</v>
      </c>
      <c r="D449" s="11" t="s">
        <v>839</v>
      </c>
      <c r="E449" s="11"/>
      <c r="F449" s="11"/>
      <c r="G449" s="11"/>
      <c r="H449" s="17" t="s">
        <v>627</v>
      </c>
      <c r="I449" s="31">
        <v>1</v>
      </c>
      <c r="J449" s="18">
        <v>10</v>
      </c>
      <c r="K449" s="28"/>
      <c r="L449" s="18">
        <v>10</v>
      </c>
      <c r="M449" s="28"/>
      <c r="N449" s="18" t="s">
        <v>545</v>
      </c>
      <c r="O449" s="28"/>
    </row>
    <row r="450" ht="14.4" customHeight="1" spans="1:15">
      <c r="A450" s="9"/>
      <c r="B450" s="9"/>
      <c r="C450" s="9" t="s">
        <v>631</v>
      </c>
      <c r="D450" s="11" t="s">
        <v>632</v>
      </c>
      <c r="E450" s="11"/>
      <c r="F450" s="11"/>
      <c r="G450" s="11"/>
      <c r="H450" s="10" t="s">
        <v>633</v>
      </c>
      <c r="I450" s="31">
        <v>0.99</v>
      </c>
      <c r="J450" s="18">
        <v>10</v>
      </c>
      <c r="K450" s="28"/>
      <c r="L450" s="18">
        <v>10</v>
      </c>
      <c r="M450" s="28"/>
      <c r="N450" s="18" t="s">
        <v>545</v>
      </c>
      <c r="O450" s="28"/>
    </row>
    <row r="451" ht="14.4" customHeight="1" spans="1:15">
      <c r="A451" s="9"/>
      <c r="B451" s="9" t="s">
        <v>634</v>
      </c>
      <c r="C451" s="9" t="s">
        <v>635</v>
      </c>
      <c r="D451" s="11" t="s">
        <v>688</v>
      </c>
      <c r="E451" s="11"/>
      <c r="F451" s="11"/>
      <c r="G451" s="11"/>
      <c r="H451" s="10" t="s">
        <v>637</v>
      </c>
      <c r="I451" s="11" t="s">
        <v>544</v>
      </c>
      <c r="J451" s="18">
        <v>10</v>
      </c>
      <c r="K451" s="28"/>
      <c r="L451" s="18">
        <v>10</v>
      </c>
      <c r="M451" s="28"/>
      <c r="N451" s="18" t="s">
        <v>545</v>
      </c>
      <c r="O451" s="28"/>
    </row>
    <row r="452" ht="14.4" customHeight="1" spans="1:15">
      <c r="A452" s="9"/>
      <c r="B452" s="9"/>
      <c r="C452" s="9" t="s">
        <v>638</v>
      </c>
      <c r="D452" s="11" t="s">
        <v>840</v>
      </c>
      <c r="E452" s="11"/>
      <c r="F452" s="11"/>
      <c r="G452" s="11"/>
      <c r="H452" s="10" t="s">
        <v>827</v>
      </c>
      <c r="I452" s="11" t="s">
        <v>544</v>
      </c>
      <c r="J452" s="18">
        <v>10</v>
      </c>
      <c r="K452" s="28"/>
      <c r="L452" s="18">
        <v>10</v>
      </c>
      <c r="M452" s="28"/>
      <c r="N452" s="18" t="s">
        <v>545</v>
      </c>
      <c r="O452" s="28"/>
    </row>
    <row r="453" ht="14.4" customHeight="1" spans="1:15">
      <c r="A453" s="9"/>
      <c r="B453" s="9"/>
      <c r="C453" s="9" t="s">
        <v>643</v>
      </c>
      <c r="D453" s="11" t="s">
        <v>841</v>
      </c>
      <c r="E453" s="11"/>
      <c r="F453" s="11"/>
      <c r="G453" s="11"/>
      <c r="H453" s="10" t="s">
        <v>717</v>
      </c>
      <c r="I453" s="11" t="s">
        <v>544</v>
      </c>
      <c r="J453" s="18">
        <v>10</v>
      </c>
      <c r="K453" s="28"/>
      <c r="L453" s="18">
        <v>10</v>
      </c>
      <c r="M453" s="28"/>
      <c r="N453" s="18" t="s">
        <v>545</v>
      </c>
      <c r="O453" s="28"/>
    </row>
    <row r="454" ht="14.4" customHeight="1" spans="1:15">
      <c r="A454" s="9"/>
      <c r="B454" s="9" t="s">
        <v>648</v>
      </c>
      <c r="C454" s="9" t="s">
        <v>649</v>
      </c>
      <c r="D454" s="11" t="s">
        <v>691</v>
      </c>
      <c r="E454" s="11"/>
      <c r="F454" s="11"/>
      <c r="G454" s="11"/>
      <c r="H454" s="17" t="s">
        <v>633</v>
      </c>
      <c r="I454" s="31">
        <v>0.99</v>
      </c>
      <c r="J454" s="18">
        <v>10</v>
      </c>
      <c r="K454" s="28"/>
      <c r="L454" s="18">
        <v>10</v>
      </c>
      <c r="M454" s="28"/>
      <c r="N454" s="18" t="s">
        <v>545</v>
      </c>
      <c r="O454" s="28"/>
    </row>
    <row r="455" ht="45" customHeight="1" spans="1:15">
      <c r="A455" s="9"/>
      <c r="B455" s="18" t="s">
        <v>652</v>
      </c>
      <c r="C455" s="19"/>
      <c r="D455" s="18" t="s">
        <v>545</v>
      </c>
      <c r="E455" s="20"/>
      <c r="F455" s="20"/>
      <c r="G455" s="20"/>
      <c r="H455" s="20"/>
      <c r="I455" s="20"/>
      <c r="J455" s="20"/>
      <c r="K455" s="20"/>
      <c r="L455" s="20"/>
      <c r="M455" s="20"/>
      <c r="N455" s="20"/>
      <c r="O455" s="28"/>
    </row>
    <row r="456" ht="18" customHeight="1" spans="1:15">
      <c r="A456" s="9"/>
      <c r="B456" s="18" t="s">
        <v>653</v>
      </c>
      <c r="C456" s="20"/>
      <c r="D456" s="20"/>
      <c r="E456" s="20"/>
      <c r="F456" s="20"/>
      <c r="G456" s="20"/>
      <c r="H456" s="20"/>
      <c r="I456" s="19"/>
      <c r="J456" s="18">
        <v>100</v>
      </c>
      <c r="K456" s="19"/>
      <c r="L456" s="18">
        <v>100</v>
      </c>
      <c r="M456" s="19"/>
      <c r="N456" s="18" t="s">
        <v>654</v>
      </c>
      <c r="O456" s="28"/>
    </row>
    <row r="457" spans="1:15">
      <c r="A457" s="21" t="s">
        <v>655</v>
      </c>
      <c r="O457" s="33"/>
    </row>
    <row r="458" spans="1:15">
      <c r="A458" s="22"/>
      <c r="O458" s="33"/>
    </row>
    <row r="459" spans="1:15">
      <c r="A459" s="22"/>
      <c r="O459" s="33"/>
    </row>
    <row r="460" ht="27" customHeight="1" spans="1:15">
      <c r="A460" s="23"/>
      <c r="B460" s="24"/>
      <c r="C460" s="24"/>
      <c r="D460" s="24"/>
      <c r="E460" s="24"/>
      <c r="F460" s="24"/>
      <c r="G460" s="24"/>
      <c r="H460" s="24"/>
      <c r="I460" s="24"/>
      <c r="J460" s="24"/>
      <c r="K460" s="24"/>
      <c r="L460" s="24"/>
      <c r="M460" s="24"/>
      <c r="N460" s="24"/>
      <c r="O460" s="34"/>
    </row>
    <row r="462" ht="47.95" customHeight="1" spans="1:15">
      <c r="A462" s="5" t="s">
        <v>590</v>
      </c>
      <c r="B462" s="6"/>
      <c r="C462" s="6"/>
      <c r="D462" s="6"/>
      <c r="E462" s="6"/>
      <c r="F462" s="6"/>
      <c r="G462" s="6"/>
      <c r="H462" s="6"/>
      <c r="I462" s="6"/>
      <c r="J462" s="6"/>
      <c r="K462" s="6"/>
      <c r="L462" s="6"/>
      <c r="M462" s="6"/>
      <c r="N462" s="6"/>
      <c r="O462" s="6"/>
    </row>
    <row r="463" ht="17.1" customHeight="1" spans="1:15">
      <c r="A463" s="9" t="s">
        <v>592</v>
      </c>
      <c r="B463" s="10"/>
      <c r="C463" s="9" t="s">
        <v>842</v>
      </c>
      <c r="D463" s="9"/>
      <c r="E463" s="9"/>
      <c r="F463" s="9"/>
      <c r="G463" s="9"/>
      <c r="H463" s="9"/>
      <c r="I463" s="9"/>
      <c r="J463" s="9"/>
      <c r="K463" s="9"/>
      <c r="L463" s="9"/>
      <c r="M463" s="9"/>
      <c r="N463" s="9"/>
      <c r="O463" s="9"/>
    </row>
    <row r="464" ht="51.45" customHeight="1" spans="1:15">
      <c r="A464" s="9" t="s">
        <v>594</v>
      </c>
      <c r="B464" s="10"/>
      <c r="C464" s="9" t="s">
        <v>595</v>
      </c>
      <c r="D464" s="9"/>
      <c r="E464" s="9"/>
      <c r="F464" s="9"/>
      <c r="G464" s="9"/>
      <c r="H464" s="9"/>
      <c r="I464" s="9" t="s">
        <v>596</v>
      </c>
      <c r="J464" s="9"/>
      <c r="K464" s="9" t="s">
        <v>657</v>
      </c>
      <c r="L464" s="9"/>
      <c r="M464" s="9"/>
      <c r="N464" s="9"/>
      <c r="O464" s="9"/>
    </row>
    <row r="465" ht="16" customHeight="1" spans="1:15">
      <c r="A465" s="9" t="s">
        <v>598</v>
      </c>
      <c r="B465" s="9"/>
      <c r="C465" s="9"/>
      <c r="D465" s="9"/>
      <c r="E465" s="9" t="s">
        <v>599</v>
      </c>
      <c r="F465" s="9"/>
      <c r="G465" s="9" t="s">
        <v>451</v>
      </c>
      <c r="H465" s="10"/>
      <c r="I465" s="9" t="s">
        <v>600</v>
      </c>
      <c r="J465" s="9"/>
      <c r="K465" s="9" t="s">
        <v>601</v>
      </c>
      <c r="L465" s="10"/>
      <c r="M465" s="9" t="s">
        <v>602</v>
      </c>
      <c r="N465" s="10"/>
      <c r="O465" s="10" t="s">
        <v>603</v>
      </c>
    </row>
    <row r="466" ht="16" customHeight="1" spans="1:15">
      <c r="A466" s="9"/>
      <c r="B466" s="9"/>
      <c r="C466" s="11" t="s">
        <v>604</v>
      </c>
      <c r="D466" s="11"/>
      <c r="E466" s="12">
        <v>92.75</v>
      </c>
      <c r="F466" s="12"/>
      <c r="G466" s="12">
        <v>86.94702</v>
      </c>
      <c r="H466" s="12"/>
      <c r="I466" s="12">
        <v>86.94702</v>
      </c>
      <c r="J466" s="12"/>
      <c r="K466" s="18">
        <v>10</v>
      </c>
      <c r="L466" s="28"/>
      <c r="M466" s="29">
        <v>1</v>
      </c>
      <c r="N466" s="30"/>
      <c r="O466" s="9">
        <v>10</v>
      </c>
    </row>
    <row r="467" ht="17.1" customHeight="1" spans="1:15">
      <c r="A467" s="9"/>
      <c r="B467" s="9"/>
      <c r="C467" s="9" t="s">
        <v>605</v>
      </c>
      <c r="D467" s="9"/>
      <c r="E467" s="12">
        <v>92.75</v>
      </c>
      <c r="F467" s="12"/>
      <c r="G467" s="12">
        <v>86.94702</v>
      </c>
      <c r="H467" s="12"/>
      <c r="I467" s="12">
        <v>86.94702</v>
      </c>
      <c r="J467" s="12"/>
      <c r="K467" s="18" t="s">
        <v>455</v>
      </c>
      <c r="L467" s="28"/>
      <c r="M467" s="29">
        <v>1</v>
      </c>
      <c r="N467" s="30"/>
      <c r="O467" s="9" t="s">
        <v>455</v>
      </c>
    </row>
    <row r="468" ht="17.1" customHeight="1" spans="1:15">
      <c r="A468" s="9"/>
      <c r="B468" s="9"/>
      <c r="C468" s="13" t="s">
        <v>606</v>
      </c>
      <c r="D468" s="13"/>
      <c r="E468" s="9"/>
      <c r="F468" s="9"/>
      <c r="G468" s="9"/>
      <c r="H468" s="9"/>
      <c r="I468" s="9"/>
      <c r="J468" s="9"/>
      <c r="K468" s="18" t="s">
        <v>455</v>
      </c>
      <c r="L468" s="28"/>
      <c r="M468" s="18"/>
      <c r="N468" s="28"/>
      <c r="O468" s="9" t="s">
        <v>455</v>
      </c>
    </row>
    <row r="469" ht="17.1" customHeight="1" spans="1:15">
      <c r="A469" s="9"/>
      <c r="B469" s="9"/>
      <c r="C469" s="9" t="s">
        <v>607</v>
      </c>
      <c r="D469" s="9"/>
      <c r="E469" s="9"/>
      <c r="F469" s="9"/>
      <c r="G469" s="9"/>
      <c r="H469" s="9"/>
      <c r="I469" s="9"/>
      <c r="J469" s="9"/>
      <c r="K469" s="18" t="s">
        <v>455</v>
      </c>
      <c r="L469" s="28"/>
      <c r="M469" s="18"/>
      <c r="N469" s="28"/>
      <c r="O469" s="9" t="s">
        <v>455</v>
      </c>
    </row>
    <row r="470" ht="25" customHeight="1" spans="1:15">
      <c r="A470" s="9" t="s">
        <v>608</v>
      </c>
      <c r="B470" s="9" t="s">
        <v>609</v>
      </c>
      <c r="C470" s="9"/>
      <c r="D470" s="9"/>
      <c r="E470" s="9"/>
      <c r="F470" s="9"/>
      <c r="G470" s="9"/>
      <c r="H470" s="9"/>
      <c r="I470" s="9" t="s">
        <v>610</v>
      </c>
      <c r="J470" s="9"/>
      <c r="K470" s="9"/>
      <c r="L470" s="9"/>
      <c r="M470" s="9"/>
      <c r="N470" s="9"/>
      <c r="O470" s="9"/>
    </row>
    <row r="471" ht="71.1" customHeight="1" spans="1:15">
      <c r="A471" s="9"/>
      <c r="B471" s="14" t="s">
        <v>843</v>
      </c>
      <c r="C471" s="15"/>
      <c r="D471" s="15"/>
      <c r="E471" s="15"/>
      <c r="F471" s="15"/>
      <c r="G471" s="15"/>
      <c r="H471" s="16"/>
      <c r="I471" s="14" t="s">
        <v>844</v>
      </c>
      <c r="J471" s="15"/>
      <c r="K471" s="15"/>
      <c r="L471" s="15"/>
      <c r="M471" s="15"/>
      <c r="N471" s="15"/>
      <c r="O471" s="16"/>
    </row>
    <row r="472" ht="29.95" customHeight="1" spans="1:15">
      <c r="A472" s="9" t="s">
        <v>613</v>
      </c>
      <c r="B472" s="9" t="s">
        <v>614</v>
      </c>
      <c r="C472" s="9" t="s">
        <v>615</v>
      </c>
      <c r="D472" s="9" t="s">
        <v>616</v>
      </c>
      <c r="E472" s="9"/>
      <c r="F472" s="9"/>
      <c r="G472" s="9"/>
      <c r="H472" s="9" t="s">
        <v>617</v>
      </c>
      <c r="I472" s="9" t="s">
        <v>618</v>
      </c>
      <c r="J472" s="9" t="s">
        <v>601</v>
      </c>
      <c r="K472" s="10"/>
      <c r="L472" s="9" t="s">
        <v>603</v>
      </c>
      <c r="M472" s="10"/>
      <c r="N472" s="9" t="s">
        <v>619</v>
      </c>
      <c r="O472" s="10"/>
    </row>
    <row r="473" ht="14.4" customHeight="1" spans="1:15">
      <c r="A473" s="9"/>
      <c r="B473" s="9" t="s">
        <v>620</v>
      </c>
      <c r="C473" s="9" t="s">
        <v>621</v>
      </c>
      <c r="D473" s="11" t="s">
        <v>622</v>
      </c>
      <c r="E473" s="11"/>
      <c r="F473" s="11"/>
      <c r="G473" s="11"/>
      <c r="H473" s="10" t="s">
        <v>764</v>
      </c>
      <c r="I473" s="10" t="s">
        <v>765</v>
      </c>
      <c r="J473" s="18">
        <v>10</v>
      </c>
      <c r="K473" s="28"/>
      <c r="L473" s="18">
        <v>10</v>
      </c>
      <c r="M473" s="28"/>
      <c r="N473" s="18" t="s">
        <v>545</v>
      </c>
      <c r="O473" s="28"/>
    </row>
    <row r="474" ht="14.4" customHeight="1" spans="1:15">
      <c r="A474" s="9"/>
      <c r="B474" s="9"/>
      <c r="C474" s="9" t="s">
        <v>625</v>
      </c>
      <c r="D474" s="11" t="s">
        <v>626</v>
      </c>
      <c r="E474" s="11"/>
      <c r="F474" s="11"/>
      <c r="G474" s="11"/>
      <c r="H474" s="17" t="s">
        <v>627</v>
      </c>
      <c r="I474" s="31">
        <v>1</v>
      </c>
      <c r="J474" s="18">
        <v>15</v>
      </c>
      <c r="K474" s="28"/>
      <c r="L474" s="18">
        <v>15</v>
      </c>
      <c r="M474" s="28"/>
      <c r="N474" s="18" t="s">
        <v>545</v>
      </c>
      <c r="O474" s="28"/>
    </row>
    <row r="475" ht="14.4" customHeight="1" spans="1:15">
      <c r="A475" s="9"/>
      <c r="B475" s="9"/>
      <c r="C475" s="9" t="s">
        <v>628</v>
      </c>
      <c r="D475" s="11" t="s">
        <v>845</v>
      </c>
      <c r="E475" s="11"/>
      <c r="F475" s="11"/>
      <c r="G475" s="11"/>
      <c r="H475" s="10" t="s">
        <v>846</v>
      </c>
      <c r="I475" s="10" t="s">
        <v>544</v>
      </c>
      <c r="J475" s="18">
        <v>10</v>
      </c>
      <c r="K475" s="28"/>
      <c r="L475" s="18">
        <v>10</v>
      </c>
      <c r="M475" s="28"/>
      <c r="N475" s="18" t="s">
        <v>545</v>
      </c>
      <c r="O475" s="28"/>
    </row>
    <row r="476" ht="14.4" customHeight="1" spans="1:15">
      <c r="A476" s="9"/>
      <c r="B476" s="9"/>
      <c r="C476" s="9" t="s">
        <v>631</v>
      </c>
      <c r="D476" s="11" t="s">
        <v>632</v>
      </c>
      <c r="E476" s="11"/>
      <c r="F476" s="11"/>
      <c r="G476" s="11"/>
      <c r="H476" s="10" t="s">
        <v>633</v>
      </c>
      <c r="I476" s="31">
        <v>0.98</v>
      </c>
      <c r="J476" s="18">
        <v>15</v>
      </c>
      <c r="K476" s="28"/>
      <c r="L476" s="18">
        <v>15</v>
      </c>
      <c r="M476" s="28"/>
      <c r="N476" s="18" t="s">
        <v>545</v>
      </c>
      <c r="O476" s="28"/>
    </row>
    <row r="477" ht="29.55" customHeight="1" spans="1:15">
      <c r="A477" s="9"/>
      <c r="B477" s="9" t="s">
        <v>634</v>
      </c>
      <c r="C477" s="9" t="s">
        <v>635</v>
      </c>
      <c r="D477" s="11" t="s">
        <v>744</v>
      </c>
      <c r="E477" s="11"/>
      <c r="F477" s="11"/>
      <c r="G477" s="11"/>
      <c r="H477" s="10" t="s">
        <v>847</v>
      </c>
      <c r="I477" s="11" t="s">
        <v>544</v>
      </c>
      <c r="J477" s="18">
        <v>5</v>
      </c>
      <c r="K477" s="28"/>
      <c r="L477" s="18">
        <v>5</v>
      </c>
      <c r="M477" s="28"/>
      <c r="N477" s="18" t="s">
        <v>545</v>
      </c>
      <c r="O477" s="28"/>
    </row>
    <row r="478" ht="19.5" customHeight="1" spans="1:15">
      <c r="A478" s="9"/>
      <c r="B478" s="9"/>
      <c r="C478" s="9" t="s">
        <v>638</v>
      </c>
      <c r="D478" s="11" t="s">
        <v>639</v>
      </c>
      <c r="E478" s="11"/>
      <c r="F478" s="11"/>
      <c r="G478" s="11"/>
      <c r="H478" s="10" t="s">
        <v>640</v>
      </c>
      <c r="I478" s="11" t="s">
        <v>544</v>
      </c>
      <c r="J478" s="18">
        <v>5</v>
      </c>
      <c r="K478" s="28"/>
      <c r="L478" s="18">
        <v>5</v>
      </c>
      <c r="M478" s="28"/>
      <c r="N478" s="18" t="s">
        <v>545</v>
      </c>
      <c r="O478" s="28"/>
    </row>
    <row r="479" ht="31.05" customHeight="1" spans="1:15">
      <c r="A479" s="9"/>
      <c r="B479" s="9"/>
      <c r="C479" s="9" t="s">
        <v>641</v>
      </c>
      <c r="D479" s="11" t="s">
        <v>746</v>
      </c>
      <c r="E479" s="11"/>
      <c r="F479" s="11"/>
      <c r="G479" s="11"/>
      <c r="H479" s="10" t="s">
        <v>790</v>
      </c>
      <c r="I479" s="11" t="s">
        <v>544</v>
      </c>
      <c r="J479" s="18">
        <v>10</v>
      </c>
      <c r="K479" s="28"/>
      <c r="L479" s="18">
        <v>10</v>
      </c>
      <c r="M479" s="28"/>
      <c r="N479" s="18" t="s">
        <v>545</v>
      </c>
      <c r="O479" s="28"/>
    </row>
    <row r="480" ht="25" customHeight="1" spans="1:15">
      <c r="A480" s="9"/>
      <c r="B480" s="9"/>
      <c r="C480" s="9" t="s">
        <v>643</v>
      </c>
      <c r="D480" s="11" t="s">
        <v>747</v>
      </c>
      <c r="E480" s="11"/>
      <c r="F480" s="11"/>
      <c r="G480" s="11"/>
      <c r="H480" s="10" t="s">
        <v>748</v>
      </c>
      <c r="I480" s="11" t="s">
        <v>544</v>
      </c>
      <c r="J480" s="18">
        <v>10</v>
      </c>
      <c r="K480" s="28"/>
      <c r="L480" s="18">
        <v>10</v>
      </c>
      <c r="M480" s="28"/>
      <c r="N480" s="18" t="s">
        <v>545</v>
      </c>
      <c r="O480" s="28"/>
    </row>
    <row r="481" ht="14.4" customHeight="1" spans="1:15">
      <c r="A481" s="9"/>
      <c r="B481" s="9" t="s">
        <v>648</v>
      </c>
      <c r="C481" s="9" t="s">
        <v>649</v>
      </c>
      <c r="D481" s="11" t="s">
        <v>848</v>
      </c>
      <c r="E481" s="11"/>
      <c r="F481" s="11"/>
      <c r="G481" s="11"/>
      <c r="H481" s="17" t="s">
        <v>729</v>
      </c>
      <c r="I481" s="31">
        <v>0.98</v>
      </c>
      <c r="J481" s="18">
        <v>10</v>
      </c>
      <c r="K481" s="28"/>
      <c r="L481" s="18">
        <v>10</v>
      </c>
      <c r="M481" s="28"/>
      <c r="N481" s="18" t="s">
        <v>545</v>
      </c>
      <c r="O481" s="28"/>
    </row>
    <row r="482" ht="45" customHeight="1" spans="1:15">
      <c r="A482" s="9"/>
      <c r="B482" s="18" t="s">
        <v>652</v>
      </c>
      <c r="C482" s="19"/>
      <c r="D482" s="18" t="s">
        <v>545</v>
      </c>
      <c r="E482" s="20"/>
      <c r="F482" s="20"/>
      <c r="G482" s="20"/>
      <c r="H482" s="20"/>
      <c r="I482" s="20"/>
      <c r="J482" s="20"/>
      <c r="K482" s="20"/>
      <c r="L482" s="20"/>
      <c r="M482" s="20"/>
      <c r="N482" s="20"/>
      <c r="O482" s="28"/>
    </row>
    <row r="483" ht="18" customHeight="1" spans="1:15">
      <c r="A483" s="9"/>
      <c r="B483" s="18" t="s">
        <v>653</v>
      </c>
      <c r="C483" s="20"/>
      <c r="D483" s="20"/>
      <c r="E483" s="20"/>
      <c r="F483" s="20"/>
      <c r="G483" s="20"/>
      <c r="H483" s="20"/>
      <c r="I483" s="19"/>
      <c r="J483" s="18">
        <v>100</v>
      </c>
      <c r="K483" s="19"/>
      <c r="L483" s="18">
        <v>100</v>
      </c>
      <c r="M483" s="19"/>
      <c r="N483" s="18" t="s">
        <v>654</v>
      </c>
      <c r="O483" s="28"/>
    </row>
    <row r="484" spans="1:15">
      <c r="A484" s="21" t="s">
        <v>655</v>
      </c>
      <c r="O484" s="33"/>
    </row>
    <row r="485" spans="1:15">
      <c r="A485" s="22"/>
      <c r="O485" s="33"/>
    </row>
    <row r="486" spans="1:15">
      <c r="A486" s="22"/>
      <c r="O486" s="33"/>
    </row>
    <row r="487" ht="15.05" customHeight="1" spans="1:15">
      <c r="A487" s="23"/>
      <c r="B487" s="24"/>
      <c r="C487" s="24"/>
      <c r="D487" s="24"/>
      <c r="E487" s="24"/>
      <c r="F487" s="24"/>
      <c r="G487" s="24"/>
      <c r="H487" s="24"/>
      <c r="I487" s="24"/>
      <c r="J487" s="24"/>
      <c r="K487" s="24"/>
      <c r="L487" s="24"/>
      <c r="M487" s="24"/>
      <c r="N487" s="24"/>
      <c r="O487" s="34"/>
    </row>
    <row r="489" ht="47.95" customHeight="1" spans="1:15">
      <c r="A489" s="5" t="s">
        <v>590</v>
      </c>
      <c r="B489" s="6"/>
      <c r="C489" s="6"/>
      <c r="D489" s="6"/>
      <c r="E489" s="6"/>
      <c r="F489" s="6"/>
      <c r="G489" s="6"/>
      <c r="H489" s="6"/>
      <c r="I489" s="6"/>
      <c r="J489" s="6"/>
      <c r="K489" s="6"/>
      <c r="L489" s="6"/>
      <c r="M489" s="6"/>
      <c r="N489" s="6"/>
      <c r="O489" s="6"/>
    </row>
    <row r="490" ht="17.1" customHeight="1" spans="1:15">
      <c r="A490" s="9" t="s">
        <v>592</v>
      </c>
      <c r="B490" s="10"/>
      <c r="C490" s="9" t="s">
        <v>849</v>
      </c>
      <c r="D490" s="9"/>
      <c r="E490" s="9"/>
      <c r="F490" s="9"/>
      <c r="G490" s="9"/>
      <c r="H490" s="9"/>
      <c r="I490" s="9"/>
      <c r="J490" s="9"/>
      <c r="K490" s="9"/>
      <c r="L490" s="9"/>
      <c r="M490" s="9"/>
      <c r="N490" s="9"/>
      <c r="O490" s="9"/>
    </row>
    <row r="491" ht="45" customHeight="1" spans="1:15">
      <c r="A491" s="9" t="s">
        <v>594</v>
      </c>
      <c r="B491" s="10"/>
      <c r="C491" s="9" t="s">
        <v>595</v>
      </c>
      <c r="D491" s="9"/>
      <c r="E491" s="9"/>
      <c r="F491" s="9"/>
      <c r="G491" s="9"/>
      <c r="H491" s="9"/>
      <c r="I491" s="9" t="s">
        <v>596</v>
      </c>
      <c r="J491" s="9"/>
      <c r="K491" s="9" t="s">
        <v>657</v>
      </c>
      <c r="L491" s="9"/>
      <c r="M491" s="9"/>
      <c r="N491" s="9"/>
      <c r="O491" s="9"/>
    </row>
    <row r="492" ht="16" customHeight="1" spans="1:15">
      <c r="A492" s="9" t="s">
        <v>598</v>
      </c>
      <c r="B492" s="9"/>
      <c r="C492" s="9"/>
      <c r="D492" s="9"/>
      <c r="E492" s="9" t="s">
        <v>599</v>
      </c>
      <c r="F492" s="9"/>
      <c r="G492" s="9" t="s">
        <v>451</v>
      </c>
      <c r="H492" s="10"/>
      <c r="I492" s="9" t="s">
        <v>600</v>
      </c>
      <c r="J492" s="9"/>
      <c r="K492" s="9" t="s">
        <v>601</v>
      </c>
      <c r="L492" s="10"/>
      <c r="M492" s="9" t="s">
        <v>602</v>
      </c>
      <c r="N492" s="10"/>
      <c r="O492" s="10" t="s">
        <v>603</v>
      </c>
    </row>
    <row r="493" ht="16" customHeight="1" spans="1:15">
      <c r="A493" s="9"/>
      <c r="B493" s="9"/>
      <c r="C493" s="11" t="s">
        <v>604</v>
      </c>
      <c r="D493" s="11"/>
      <c r="E493" s="12">
        <v>766.570028</v>
      </c>
      <c r="F493" s="12"/>
      <c r="G493" s="12">
        <v>721.490668</v>
      </c>
      <c r="H493" s="12"/>
      <c r="I493" s="12">
        <v>721.490668</v>
      </c>
      <c r="J493" s="12"/>
      <c r="K493" s="18">
        <v>10</v>
      </c>
      <c r="L493" s="28"/>
      <c r="M493" s="29">
        <v>1</v>
      </c>
      <c r="N493" s="30"/>
      <c r="O493" s="9">
        <v>10</v>
      </c>
    </row>
    <row r="494" ht="17.1" customHeight="1" spans="1:15">
      <c r="A494" s="9"/>
      <c r="B494" s="9"/>
      <c r="C494" s="9" t="s">
        <v>605</v>
      </c>
      <c r="D494" s="9"/>
      <c r="E494" s="12">
        <v>766.570028</v>
      </c>
      <c r="F494" s="12"/>
      <c r="G494" s="12">
        <v>721.490668</v>
      </c>
      <c r="H494" s="12"/>
      <c r="I494" s="12">
        <v>721.490668</v>
      </c>
      <c r="J494" s="12"/>
      <c r="K494" s="18" t="s">
        <v>455</v>
      </c>
      <c r="L494" s="28"/>
      <c r="M494" s="29">
        <v>1</v>
      </c>
      <c r="N494" s="30"/>
      <c r="O494" s="9" t="s">
        <v>455</v>
      </c>
    </row>
    <row r="495" ht="17.1" customHeight="1" spans="1:15">
      <c r="A495" s="9"/>
      <c r="B495" s="9"/>
      <c r="C495" s="13" t="s">
        <v>606</v>
      </c>
      <c r="D495" s="13"/>
      <c r="E495" s="9"/>
      <c r="F495" s="9"/>
      <c r="G495" s="9"/>
      <c r="H495" s="9"/>
      <c r="I495" s="9"/>
      <c r="J495" s="9"/>
      <c r="K495" s="18" t="s">
        <v>455</v>
      </c>
      <c r="L495" s="28"/>
      <c r="M495" s="18"/>
      <c r="N495" s="28"/>
      <c r="O495" s="9" t="s">
        <v>455</v>
      </c>
    </row>
    <row r="496" ht="17.1" customHeight="1" spans="1:15">
      <c r="A496" s="9"/>
      <c r="B496" s="9"/>
      <c r="C496" s="9" t="s">
        <v>607</v>
      </c>
      <c r="D496" s="9"/>
      <c r="E496" s="9"/>
      <c r="F496" s="9"/>
      <c r="G496" s="9"/>
      <c r="H496" s="9"/>
      <c r="I496" s="9"/>
      <c r="J496" s="9"/>
      <c r="K496" s="18" t="s">
        <v>455</v>
      </c>
      <c r="L496" s="28"/>
      <c r="M496" s="18"/>
      <c r="N496" s="28"/>
      <c r="O496" s="9" t="s">
        <v>455</v>
      </c>
    </row>
    <row r="497" ht="25" customHeight="1" spans="1:15">
      <c r="A497" s="9" t="s">
        <v>608</v>
      </c>
      <c r="B497" s="9" t="s">
        <v>609</v>
      </c>
      <c r="C497" s="9"/>
      <c r="D497" s="9"/>
      <c r="E497" s="9"/>
      <c r="F497" s="9"/>
      <c r="G497" s="9"/>
      <c r="H497" s="9"/>
      <c r="I497" s="9" t="s">
        <v>610</v>
      </c>
      <c r="J497" s="9"/>
      <c r="K497" s="9"/>
      <c r="L497" s="9"/>
      <c r="M497" s="9"/>
      <c r="N497" s="9"/>
      <c r="O497" s="9"/>
    </row>
    <row r="498" ht="74.05" customHeight="1" spans="1:15">
      <c r="A498" s="9"/>
      <c r="B498" s="14" t="s">
        <v>850</v>
      </c>
      <c r="C498" s="15"/>
      <c r="D498" s="15"/>
      <c r="E498" s="15"/>
      <c r="F498" s="15"/>
      <c r="G498" s="15"/>
      <c r="H498" s="16"/>
      <c r="I498" s="14" t="s">
        <v>851</v>
      </c>
      <c r="J498" s="15"/>
      <c r="K498" s="15"/>
      <c r="L498" s="15"/>
      <c r="M498" s="15"/>
      <c r="N498" s="15"/>
      <c r="O498" s="16"/>
    </row>
    <row r="499" ht="29.95" customHeight="1" spans="1:15">
      <c r="A499" s="9" t="s">
        <v>613</v>
      </c>
      <c r="B499" s="9" t="s">
        <v>614</v>
      </c>
      <c r="C499" s="9" t="s">
        <v>615</v>
      </c>
      <c r="D499" s="9" t="s">
        <v>616</v>
      </c>
      <c r="E499" s="9"/>
      <c r="F499" s="9"/>
      <c r="G499" s="9"/>
      <c r="H499" s="9" t="s">
        <v>617</v>
      </c>
      <c r="I499" s="9" t="s">
        <v>618</v>
      </c>
      <c r="J499" s="9" t="s">
        <v>601</v>
      </c>
      <c r="K499" s="10"/>
      <c r="L499" s="9" t="s">
        <v>603</v>
      </c>
      <c r="M499" s="10"/>
      <c r="N499" s="9" t="s">
        <v>619</v>
      </c>
      <c r="O499" s="10"/>
    </row>
    <row r="500" ht="14.4" customHeight="1" spans="1:15">
      <c r="A500" s="9"/>
      <c r="B500" s="9" t="s">
        <v>620</v>
      </c>
      <c r="C500" s="9" t="s">
        <v>621</v>
      </c>
      <c r="D500" s="11" t="s">
        <v>622</v>
      </c>
      <c r="E500" s="11"/>
      <c r="F500" s="11"/>
      <c r="G500" s="11"/>
      <c r="H500" s="10" t="s">
        <v>852</v>
      </c>
      <c r="I500" s="11" t="s">
        <v>853</v>
      </c>
      <c r="J500" s="18">
        <v>15</v>
      </c>
      <c r="K500" s="28"/>
      <c r="L500" s="18">
        <v>15</v>
      </c>
      <c r="M500" s="28"/>
      <c r="N500" s="18" t="s">
        <v>545</v>
      </c>
      <c r="O500" s="28"/>
    </row>
    <row r="501" ht="14.4" customHeight="1" spans="1:15">
      <c r="A501" s="9"/>
      <c r="B501" s="9"/>
      <c r="C501" s="9" t="s">
        <v>625</v>
      </c>
      <c r="D501" s="11" t="s">
        <v>626</v>
      </c>
      <c r="E501" s="11"/>
      <c r="F501" s="11"/>
      <c r="G501" s="11"/>
      <c r="H501" s="17" t="s">
        <v>627</v>
      </c>
      <c r="I501" s="31">
        <v>1</v>
      </c>
      <c r="J501" s="18">
        <v>10</v>
      </c>
      <c r="K501" s="28"/>
      <c r="L501" s="18">
        <v>10</v>
      </c>
      <c r="M501" s="28"/>
      <c r="N501" s="18" t="s">
        <v>545</v>
      </c>
      <c r="O501" s="28"/>
    </row>
    <row r="502" ht="14.4" customHeight="1" spans="1:15">
      <c r="A502" s="9"/>
      <c r="B502" s="9"/>
      <c r="C502" s="9" t="s">
        <v>628</v>
      </c>
      <c r="D502" s="11" t="s">
        <v>854</v>
      </c>
      <c r="E502" s="11"/>
      <c r="F502" s="11"/>
      <c r="G502" s="11"/>
      <c r="H502" s="10" t="s">
        <v>627</v>
      </c>
      <c r="I502" s="31">
        <v>1</v>
      </c>
      <c r="J502" s="18">
        <v>10</v>
      </c>
      <c r="K502" s="28"/>
      <c r="L502" s="18">
        <v>10</v>
      </c>
      <c r="M502" s="28"/>
      <c r="N502" s="18" t="s">
        <v>545</v>
      </c>
      <c r="O502" s="28"/>
    </row>
    <row r="503" ht="14.4" customHeight="1" spans="1:15">
      <c r="A503" s="9"/>
      <c r="B503" s="9"/>
      <c r="C503" s="9" t="s">
        <v>631</v>
      </c>
      <c r="D503" s="11" t="s">
        <v>632</v>
      </c>
      <c r="E503" s="11"/>
      <c r="F503" s="11"/>
      <c r="G503" s="11"/>
      <c r="H503" s="10" t="s">
        <v>633</v>
      </c>
      <c r="I503" s="31">
        <v>0.99</v>
      </c>
      <c r="J503" s="18">
        <v>15</v>
      </c>
      <c r="K503" s="28"/>
      <c r="L503" s="18">
        <v>15</v>
      </c>
      <c r="M503" s="28"/>
      <c r="N503" s="18" t="s">
        <v>545</v>
      </c>
      <c r="O503" s="28"/>
    </row>
    <row r="504" ht="14.4" customHeight="1" spans="1:15">
      <c r="A504" s="9"/>
      <c r="B504" s="9" t="s">
        <v>634</v>
      </c>
      <c r="C504" s="9" t="s">
        <v>635</v>
      </c>
      <c r="D504" s="11" t="s">
        <v>688</v>
      </c>
      <c r="E504" s="11"/>
      <c r="F504" s="11"/>
      <c r="G504" s="11"/>
      <c r="H504" s="10" t="s">
        <v>637</v>
      </c>
      <c r="I504" s="11" t="s">
        <v>544</v>
      </c>
      <c r="J504" s="18">
        <v>10</v>
      </c>
      <c r="K504" s="28"/>
      <c r="L504" s="18">
        <v>10</v>
      </c>
      <c r="M504" s="28"/>
      <c r="N504" s="18" t="s">
        <v>545</v>
      </c>
      <c r="O504" s="28"/>
    </row>
    <row r="505" ht="14.4" customHeight="1" spans="1:15">
      <c r="A505" s="9"/>
      <c r="B505" s="9"/>
      <c r="C505" s="9" t="s">
        <v>638</v>
      </c>
      <c r="D505" s="11" t="s">
        <v>855</v>
      </c>
      <c r="E505" s="11"/>
      <c r="F505" s="11"/>
      <c r="G505" s="11"/>
      <c r="H505" s="10" t="s">
        <v>856</v>
      </c>
      <c r="I505" s="11" t="s">
        <v>544</v>
      </c>
      <c r="J505" s="18">
        <v>15</v>
      </c>
      <c r="K505" s="28"/>
      <c r="L505" s="18">
        <v>15</v>
      </c>
      <c r="M505" s="28"/>
      <c r="N505" s="18" t="s">
        <v>545</v>
      </c>
      <c r="O505" s="28"/>
    </row>
    <row r="506" ht="14.4" customHeight="1" spans="1:15">
      <c r="A506" s="9"/>
      <c r="B506" s="9"/>
      <c r="C506" s="9" t="s">
        <v>643</v>
      </c>
      <c r="D506" s="11" t="s">
        <v>857</v>
      </c>
      <c r="E506" s="11"/>
      <c r="F506" s="11"/>
      <c r="G506" s="11"/>
      <c r="H506" s="10" t="s">
        <v>858</v>
      </c>
      <c r="I506" s="11" t="s">
        <v>544</v>
      </c>
      <c r="J506" s="18">
        <v>5</v>
      </c>
      <c r="K506" s="28"/>
      <c r="L506" s="18">
        <v>5</v>
      </c>
      <c r="M506" s="28"/>
      <c r="N506" s="18" t="s">
        <v>545</v>
      </c>
      <c r="O506" s="28"/>
    </row>
    <row r="507" ht="14.4" customHeight="1" spans="1:15">
      <c r="A507" s="9"/>
      <c r="B507" s="9" t="s">
        <v>648</v>
      </c>
      <c r="C507" s="9" t="s">
        <v>649</v>
      </c>
      <c r="D507" s="11" t="s">
        <v>691</v>
      </c>
      <c r="E507" s="11"/>
      <c r="F507" s="11"/>
      <c r="G507" s="11"/>
      <c r="H507" s="17" t="s">
        <v>729</v>
      </c>
      <c r="I507" s="31">
        <v>0.98</v>
      </c>
      <c r="J507" s="18">
        <v>10</v>
      </c>
      <c r="K507" s="28"/>
      <c r="L507" s="18">
        <v>10</v>
      </c>
      <c r="M507" s="28"/>
      <c r="N507" s="18" t="s">
        <v>545</v>
      </c>
      <c r="O507" s="28"/>
    </row>
    <row r="508" ht="45" customHeight="1" spans="1:15">
      <c r="A508" s="9"/>
      <c r="B508" s="18" t="s">
        <v>652</v>
      </c>
      <c r="C508" s="19"/>
      <c r="D508" s="18" t="s">
        <v>545</v>
      </c>
      <c r="E508" s="20"/>
      <c r="F508" s="20"/>
      <c r="G508" s="20"/>
      <c r="H508" s="20"/>
      <c r="I508" s="20"/>
      <c r="J508" s="20"/>
      <c r="K508" s="20"/>
      <c r="L508" s="20"/>
      <c r="M508" s="20"/>
      <c r="N508" s="20"/>
      <c r="O508" s="28"/>
    </row>
    <row r="509" ht="18" customHeight="1" spans="1:15">
      <c r="A509" s="9"/>
      <c r="B509" s="18" t="s">
        <v>653</v>
      </c>
      <c r="C509" s="20"/>
      <c r="D509" s="20"/>
      <c r="E509" s="20"/>
      <c r="F509" s="20"/>
      <c r="G509" s="20"/>
      <c r="H509" s="20"/>
      <c r="I509" s="19"/>
      <c r="J509" s="18">
        <v>100</v>
      </c>
      <c r="K509" s="19"/>
      <c r="L509" s="18">
        <v>100</v>
      </c>
      <c r="M509" s="19"/>
      <c r="N509" s="18" t="s">
        <v>654</v>
      </c>
      <c r="O509" s="28"/>
    </row>
    <row r="510" spans="1:15">
      <c r="A510" s="21" t="s">
        <v>655</v>
      </c>
      <c r="O510" s="33"/>
    </row>
    <row r="511" spans="1:15">
      <c r="A511" s="22"/>
      <c r="O511" s="33"/>
    </row>
    <row r="512" spans="1:15">
      <c r="A512" s="22"/>
      <c r="O512" s="33"/>
    </row>
    <row r="513" ht="14" customHeight="1" spans="1:15">
      <c r="A513" s="23"/>
      <c r="B513" s="24"/>
      <c r="C513" s="24"/>
      <c r="D513" s="24"/>
      <c r="E513" s="24"/>
      <c r="F513" s="24"/>
      <c r="G513" s="24"/>
      <c r="H513" s="24"/>
      <c r="I513" s="24"/>
      <c r="J513" s="24"/>
      <c r="K513" s="24"/>
      <c r="L513" s="24"/>
      <c r="M513" s="24"/>
      <c r="N513" s="24"/>
      <c r="O513" s="34"/>
    </row>
    <row r="515" ht="47.95" customHeight="1" spans="1:15">
      <c r="A515" s="5" t="s">
        <v>590</v>
      </c>
      <c r="B515" s="6"/>
      <c r="C515" s="6"/>
      <c r="D515" s="6"/>
      <c r="E515" s="6"/>
      <c r="F515" s="6"/>
      <c r="G515" s="6"/>
      <c r="H515" s="6"/>
      <c r="I515" s="6"/>
      <c r="J515" s="6"/>
      <c r="K515" s="6"/>
      <c r="L515" s="6"/>
      <c r="M515" s="6"/>
      <c r="N515" s="6"/>
      <c r="O515" s="6"/>
    </row>
    <row r="516" ht="17.1" customHeight="1" spans="1:15">
      <c r="A516" s="9" t="s">
        <v>592</v>
      </c>
      <c r="B516" s="10"/>
      <c r="C516" s="9" t="s">
        <v>859</v>
      </c>
      <c r="D516" s="9"/>
      <c r="E516" s="9"/>
      <c r="F516" s="9"/>
      <c r="G516" s="9"/>
      <c r="H516" s="9"/>
      <c r="I516" s="9"/>
      <c r="J516" s="9"/>
      <c r="K516" s="9"/>
      <c r="L516" s="9"/>
      <c r="M516" s="9"/>
      <c r="N516" s="9"/>
      <c r="O516" s="9"/>
    </row>
    <row r="517" ht="43.55" customHeight="1" spans="1:15">
      <c r="A517" s="9" t="s">
        <v>594</v>
      </c>
      <c r="B517" s="10"/>
      <c r="C517" s="9" t="s">
        <v>595</v>
      </c>
      <c r="D517" s="9"/>
      <c r="E517" s="9"/>
      <c r="F517" s="9"/>
      <c r="G517" s="9"/>
      <c r="H517" s="9"/>
      <c r="I517" s="9" t="s">
        <v>596</v>
      </c>
      <c r="J517" s="9"/>
      <c r="K517" s="9" t="s">
        <v>657</v>
      </c>
      <c r="L517" s="9"/>
      <c r="M517" s="9"/>
      <c r="N517" s="9"/>
      <c r="O517" s="9"/>
    </row>
    <row r="518" ht="16" customHeight="1" spans="1:15">
      <c r="A518" s="9" t="s">
        <v>598</v>
      </c>
      <c r="B518" s="9"/>
      <c r="C518" s="9"/>
      <c r="D518" s="9"/>
      <c r="E518" s="9" t="s">
        <v>599</v>
      </c>
      <c r="F518" s="9"/>
      <c r="G518" s="9" t="s">
        <v>451</v>
      </c>
      <c r="H518" s="10"/>
      <c r="I518" s="9" t="s">
        <v>600</v>
      </c>
      <c r="J518" s="9"/>
      <c r="K518" s="9" t="s">
        <v>601</v>
      </c>
      <c r="L518" s="10"/>
      <c r="M518" s="9" t="s">
        <v>602</v>
      </c>
      <c r="N518" s="10"/>
      <c r="O518" s="10" t="s">
        <v>603</v>
      </c>
    </row>
    <row r="519" ht="16" customHeight="1" spans="1:15">
      <c r="A519" s="9"/>
      <c r="B519" s="9"/>
      <c r="C519" s="11" t="s">
        <v>604</v>
      </c>
      <c r="D519" s="11"/>
      <c r="E519" s="9">
        <v>598.1</v>
      </c>
      <c r="F519" s="9"/>
      <c r="G519" s="9">
        <v>638.42</v>
      </c>
      <c r="H519" s="9"/>
      <c r="I519" s="9">
        <v>638.42</v>
      </c>
      <c r="J519" s="9"/>
      <c r="K519" s="18">
        <v>10</v>
      </c>
      <c r="L519" s="28"/>
      <c r="M519" s="29">
        <v>1</v>
      </c>
      <c r="N519" s="30"/>
      <c r="O519" s="9">
        <v>10</v>
      </c>
    </row>
    <row r="520" ht="17.1" customHeight="1" spans="1:15">
      <c r="A520" s="9"/>
      <c r="B520" s="9"/>
      <c r="C520" s="9" t="s">
        <v>605</v>
      </c>
      <c r="D520" s="9"/>
      <c r="E520" s="9">
        <v>598.1</v>
      </c>
      <c r="F520" s="9"/>
      <c r="G520" s="9">
        <v>638.42</v>
      </c>
      <c r="H520" s="9"/>
      <c r="I520" s="9">
        <v>638.42</v>
      </c>
      <c r="J520" s="9"/>
      <c r="K520" s="18" t="s">
        <v>455</v>
      </c>
      <c r="L520" s="28"/>
      <c r="M520" s="29">
        <v>1</v>
      </c>
      <c r="N520" s="30"/>
      <c r="O520" s="9" t="s">
        <v>455</v>
      </c>
    </row>
    <row r="521" ht="17.1" customHeight="1" spans="1:15">
      <c r="A521" s="9"/>
      <c r="B521" s="9"/>
      <c r="C521" s="13" t="s">
        <v>606</v>
      </c>
      <c r="D521" s="13"/>
      <c r="E521" s="9"/>
      <c r="F521" s="9"/>
      <c r="G521" s="9"/>
      <c r="H521" s="9"/>
      <c r="I521" s="9"/>
      <c r="J521" s="9"/>
      <c r="K521" s="18" t="s">
        <v>455</v>
      </c>
      <c r="L521" s="28"/>
      <c r="M521" s="18"/>
      <c r="N521" s="28"/>
      <c r="O521" s="9" t="s">
        <v>455</v>
      </c>
    </row>
    <row r="522" ht="17.1" customHeight="1" spans="1:15">
      <c r="A522" s="9"/>
      <c r="B522" s="9"/>
      <c r="C522" s="9" t="s">
        <v>607</v>
      </c>
      <c r="D522" s="9"/>
      <c r="E522" s="9"/>
      <c r="F522" s="9"/>
      <c r="G522" s="9"/>
      <c r="H522" s="9"/>
      <c r="I522" s="9"/>
      <c r="J522" s="9"/>
      <c r="K522" s="18" t="s">
        <v>455</v>
      </c>
      <c r="L522" s="28"/>
      <c r="M522" s="18"/>
      <c r="N522" s="28"/>
      <c r="O522" s="9" t="s">
        <v>455</v>
      </c>
    </row>
    <row r="523" ht="25" customHeight="1" spans="1:15">
      <c r="A523" s="9" t="s">
        <v>608</v>
      </c>
      <c r="B523" s="9" t="s">
        <v>609</v>
      </c>
      <c r="C523" s="9"/>
      <c r="D523" s="9"/>
      <c r="E523" s="9"/>
      <c r="F523" s="9"/>
      <c r="G523" s="9"/>
      <c r="H523" s="9"/>
      <c r="I523" s="9" t="s">
        <v>610</v>
      </c>
      <c r="J523" s="9"/>
      <c r="K523" s="9"/>
      <c r="L523" s="9"/>
      <c r="M523" s="9"/>
      <c r="N523" s="9"/>
      <c r="O523" s="9"/>
    </row>
    <row r="524" ht="65.95" customHeight="1" spans="1:15">
      <c r="A524" s="9"/>
      <c r="B524" s="14" t="s">
        <v>860</v>
      </c>
      <c r="C524" s="15"/>
      <c r="D524" s="15"/>
      <c r="E524" s="15"/>
      <c r="F524" s="15"/>
      <c r="G524" s="15"/>
      <c r="H524" s="16"/>
      <c r="I524" s="14" t="s">
        <v>861</v>
      </c>
      <c r="J524" s="15"/>
      <c r="K524" s="15"/>
      <c r="L524" s="15"/>
      <c r="M524" s="15"/>
      <c r="N524" s="15"/>
      <c r="O524" s="16"/>
    </row>
    <row r="525" ht="29.95" customHeight="1" spans="1:15">
      <c r="A525" s="9" t="s">
        <v>613</v>
      </c>
      <c r="B525" s="9" t="s">
        <v>614</v>
      </c>
      <c r="C525" s="9" t="s">
        <v>615</v>
      </c>
      <c r="D525" s="9" t="s">
        <v>616</v>
      </c>
      <c r="E525" s="9"/>
      <c r="F525" s="9"/>
      <c r="G525" s="9"/>
      <c r="H525" s="9" t="s">
        <v>617</v>
      </c>
      <c r="I525" s="9" t="s">
        <v>618</v>
      </c>
      <c r="J525" s="9" t="s">
        <v>601</v>
      </c>
      <c r="K525" s="10"/>
      <c r="L525" s="9" t="s">
        <v>603</v>
      </c>
      <c r="M525" s="10"/>
      <c r="N525" s="9" t="s">
        <v>619</v>
      </c>
      <c r="O525" s="10"/>
    </row>
    <row r="526" ht="14.4" customHeight="1" spans="1:15">
      <c r="A526" s="9"/>
      <c r="B526" s="9" t="s">
        <v>620</v>
      </c>
      <c r="C526" s="9" t="s">
        <v>621</v>
      </c>
      <c r="D526" s="11" t="s">
        <v>862</v>
      </c>
      <c r="E526" s="11"/>
      <c r="F526" s="11"/>
      <c r="G526" s="11"/>
      <c r="H526" s="10" t="s">
        <v>633</v>
      </c>
      <c r="I526" s="31">
        <v>0.98</v>
      </c>
      <c r="J526" s="18">
        <v>10</v>
      </c>
      <c r="K526" s="28"/>
      <c r="L526" s="18">
        <v>10</v>
      </c>
      <c r="M526" s="28"/>
      <c r="N526" s="18" t="s">
        <v>545</v>
      </c>
      <c r="O526" s="28"/>
    </row>
    <row r="527" ht="14.4" customHeight="1" spans="1:15">
      <c r="A527" s="9"/>
      <c r="B527" s="9"/>
      <c r="C527" s="9" t="s">
        <v>625</v>
      </c>
      <c r="D527" s="11" t="s">
        <v>626</v>
      </c>
      <c r="E527" s="11"/>
      <c r="F527" s="11"/>
      <c r="G527" s="11"/>
      <c r="H527" s="17" t="s">
        <v>627</v>
      </c>
      <c r="I527" s="31">
        <v>1</v>
      </c>
      <c r="J527" s="18">
        <v>15</v>
      </c>
      <c r="K527" s="28"/>
      <c r="L527" s="18">
        <v>15</v>
      </c>
      <c r="M527" s="28"/>
      <c r="N527" s="18" t="s">
        <v>545</v>
      </c>
      <c r="O527" s="28"/>
    </row>
    <row r="528" ht="14.4" customHeight="1" spans="1:15">
      <c r="A528" s="9"/>
      <c r="B528" s="9"/>
      <c r="C528" s="9" t="s">
        <v>628</v>
      </c>
      <c r="D528" s="11" t="s">
        <v>863</v>
      </c>
      <c r="E528" s="11"/>
      <c r="F528" s="11"/>
      <c r="G528" s="11"/>
      <c r="H528" s="10" t="s">
        <v>864</v>
      </c>
      <c r="I528" s="11" t="s">
        <v>865</v>
      </c>
      <c r="J528" s="18">
        <v>15</v>
      </c>
      <c r="K528" s="28"/>
      <c r="L528" s="18">
        <v>15</v>
      </c>
      <c r="M528" s="28"/>
      <c r="N528" s="18" t="s">
        <v>545</v>
      </c>
      <c r="O528" s="28"/>
    </row>
    <row r="529" ht="14.4" customHeight="1" spans="1:15">
      <c r="A529" s="9"/>
      <c r="B529" s="9"/>
      <c r="C529" s="9" t="s">
        <v>631</v>
      </c>
      <c r="D529" s="11" t="s">
        <v>632</v>
      </c>
      <c r="E529" s="11"/>
      <c r="F529" s="11"/>
      <c r="G529" s="11"/>
      <c r="H529" s="10" t="s">
        <v>633</v>
      </c>
      <c r="I529" s="31">
        <v>0.98</v>
      </c>
      <c r="J529" s="18">
        <v>10</v>
      </c>
      <c r="K529" s="28"/>
      <c r="L529" s="18">
        <v>10</v>
      </c>
      <c r="M529" s="28"/>
      <c r="N529" s="18" t="s">
        <v>545</v>
      </c>
      <c r="O529" s="28"/>
    </row>
    <row r="530" ht="14.4" customHeight="1" spans="1:15">
      <c r="A530" s="9"/>
      <c r="B530" s="9" t="s">
        <v>634</v>
      </c>
      <c r="C530" s="9" t="s">
        <v>635</v>
      </c>
      <c r="D530" s="11" t="s">
        <v>688</v>
      </c>
      <c r="E530" s="11"/>
      <c r="F530" s="11"/>
      <c r="G530" s="11"/>
      <c r="H530" s="10" t="s">
        <v>637</v>
      </c>
      <c r="I530" s="11" t="s">
        <v>544</v>
      </c>
      <c r="J530" s="18">
        <v>10</v>
      </c>
      <c r="K530" s="28"/>
      <c r="L530" s="18">
        <v>10</v>
      </c>
      <c r="M530" s="28"/>
      <c r="N530" s="18" t="s">
        <v>545</v>
      </c>
      <c r="O530" s="28"/>
    </row>
    <row r="531" ht="14.4" customHeight="1" spans="1:15">
      <c r="A531" s="9"/>
      <c r="B531" s="9"/>
      <c r="C531" s="9" t="s">
        <v>638</v>
      </c>
      <c r="D531" s="11" t="s">
        <v>866</v>
      </c>
      <c r="E531" s="11"/>
      <c r="F531" s="11"/>
      <c r="G531" s="11"/>
      <c r="H531" s="10" t="s">
        <v>867</v>
      </c>
      <c r="I531" s="11" t="s">
        <v>544</v>
      </c>
      <c r="J531" s="18">
        <v>10</v>
      </c>
      <c r="K531" s="28"/>
      <c r="L531" s="18">
        <v>10</v>
      </c>
      <c r="M531" s="28"/>
      <c r="N531" s="18" t="s">
        <v>545</v>
      </c>
      <c r="O531" s="28"/>
    </row>
    <row r="532" ht="14.4" customHeight="1" spans="1:15">
      <c r="A532" s="9"/>
      <c r="B532" s="9"/>
      <c r="C532" s="9" t="s">
        <v>643</v>
      </c>
      <c r="D532" s="11" t="s">
        <v>868</v>
      </c>
      <c r="E532" s="11"/>
      <c r="F532" s="11"/>
      <c r="G532" s="11"/>
      <c r="H532" s="10" t="s">
        <v>869</v>
      </c>
      <c r="I532" s="11" t="s">
        <v>544</v>
      </c>
      <c r="J532" s="18">
        <v>10</v>
      </c>
      <c r="K532" s="28"/>
      <c r="L532" s="18">
        <v>10</v>
      </c>
      <c r="M532" s="28"/>
      <c r="N532" s="18" t="s">
        <v>545</v>
      </c>
      <c r="O532" s="28"/>
    </row>
    <row r="533" ht="14.4" customHeight="1" spans="1:15">
      <c r="A533" s="9"/>
      <c r="B533" s="9" t="s">
        <v>648</v>
      </c>
      <c r="C533" s="9" t="s">
        <v>649</v>
      </c>
      <c r="D533" s="11" t="s">
        <v>691</v>
      </c>
      <c r="E533" s="11"/>
      <c r="F533" s="11"/>
      <c r="G533" s="11"/>
      <c r="H533" s="17" t="s">
        <v>729</v>
      </c>
      <c r="I533" s="31">
        <v>0.98</v>
      </c>
      <c r="J533" s="18">
        <v>10</v>
      </c>
      <c r="K533" s="28"/>
      <c r="L533" s="18">
        <v>10</v>
      </c>
      <c r="M533" s="28"/>
      <c r="N533" s="18" t="s">
        <v>545</v>
      </c>
      <c r="O533" s="28"/>
    </row>
    <row r="534" ht="45" customHeight="1" spans="1:15">
      <c r="A534" s="9"/>
      <c r="B534" s="18" t="s">
        <v>652</v>
      </c>
      <c r="C534" s="19"/>
      <c r="D534" s="18" t="s">
        <v>545</v>
      </c>
      <c r="E534" s="20"/>
      <c r="F534" s="20"/>
      <c r="G534" s="20"/>
      <c r="H534" s="20"/>
      <c r="I534" s="20"/>
      <c r="J534" s="20"/>
      <c r="K534" s="20"/>
      <c r="L534" s="20"/>
      <c r="M534" s="20"/>
      <c r="N534" s="20"/>
      <c r="O534" s="28"/>
    </row>
    <row r="535" ht="18" customHeight="1" spans="1:15">
      <c r="A535" s="9"/>
      <c r="B535" s="18" t="s">
        <v>653</v>
      </c>
      <c r="C535" s="20"/>
      <c r="D535" s="20"/>
      <c r="E535" s="20"/>
      <c r="F535" s="20"/>
      <c r="G535" s="20"/>
      <c r="H535" s="20"/>
      <c r="I535" s="19"/>
      <c r="J535" s="18">
        <v>100</v>
      </c>
      <c r="K535" s="19"/>
      <c r="L535" s="18">
        <v>100</v>
      </c>
      <c r="M535" s="19"/>
      <c r="N535" s="18" t="s">
        <v>654</v>
      </c>
      <c r="O535" s="28"/>
    </row>
    <row r="536" spans="1:15">
      <c r="A536" s="21" t="s">
        <v>655</v>
      </c>
      <c r="O536" s="33"/>
    </row>
    <row r="537" spans="1:15">
      <c r="A537" s="22"/>
      <c r="O537" s="33"/>
    </row>
    <row r="538" spans="1:15">
      <c r="A538" s="22"/>
      <c r="O538" s="33"/>
    </row>
    <row r="539" ht="11.05" customHeight="1" spans="1:15">
      <c r="A539" s="23"/>
      <c r="B539" s="24"/>
      <c r="C539" s="24"/>
      <c r="D539" s="24"/>
      <c r="E539" s="24"/>
      <c r="F539" s="24"/>
      <c r="G539" s="24"/>
      <c r="H539" s="24"/>
      <c r="I539" s="24"/>
      <c r="J539" s="24"/>
      <c r="K539" s="24"/>
      <c r="L539" s="24"/>
      <c r="M539" s="24"/>
      <c r="N539" s="24"/>
      <c r="O539" s="34"/>
    </row>
    <row r="541" ht="47.95" customHeight="1" spans="1:15">
      <c r="A541" s="5" t="s">
        <v>590</v>
      </c>
      <c r="B541" s="6"/>
      <c r="C541" s="6"/>
      <c r="D541" s="6"/>
      <c r="E541" s="6"/>
      <c r="F541" s="6"/>
      <c r="G541" s="6"/>
      <c r="H541" s="6"/>
      <c r="I541" s="6"/>
      <c r="J541" s="6"/>
      <c r="K541" s="6"/>
      <c r="L541" s="6"/>
      <c r="M541" s="6"/>
      <c r="N541" s="6"/>
      <c r="O541" s="6"/>
    </row>
    <row r="542" ht="17.1" customHeight="1" spans="1:15">
      <c r="A542" s="9" t="s">
        <v>592</v>
      </c>
      <c r="B542" s="10"/>
      <c r="C542" s="9" t="s">
        <v>870</v>
      </c>
      <c r="D542" s="9"/>
      <c r="E542" s="9"/>
      <c r="F542" s="9"/>
      <c r="G542" s="9"/>
      <c r="H542" s="9"/>
      <c r="I542" s="9"/>
      <c r="J542" s="9"/>
      <c r="K542" s="9"/>
      <c r="L542" s="9"/>
      <c r="M542" s="9"/>
      <c r="N542" s="9"/>
      <c r="O542" s="9"/>
    </row>
    <row r="543" ht="60.05" customHeight="1" spans="1:15">
      <c r="A543" s="9" t="s">
        <v>594</v>
      </c>
      <c r="B543" s="10"/>
      <c r="C543" s="9" t="s">
        <v>595</v>
      </c>
      <c r="D543" s="9"/>
      <c r="E543" s="9"/>
      <c r="F543" s="9"/>
      <c r="G543" s="9"/>
      <c r="H543" s="9"/>
      <c r="I543" s="9" t="s">
        <v>596</v>
      </c>
      <c r="J543" s="9"/>
      <c r="K543" s="9" t="s">
        <v>657</v>
      </c>
      <c r="L543" s="9"/>
      <c r="M543" s="9"/>
      <c r="N543" s="9"/>
      <c r="O543" s="9"/>
    </row>
    <row r="544" ht="16" customHeight="1" spans="1:15">
      <c r="A544" s="9" t="s">
        <v>598</v>
      </c>
      <c r="B544" s="9"/>
      <c r="C544" s="9"/>
      <c r="D544" s="9"/>
      <c r="E544" s="9" t="s">
        <v>599</v>
      </c>
      <c r="F544" s="9"/>
      <c r="G544" s="9" t="s">
        <v>451</v>
      </c>
      <c r="H544" s="10"/>
      <c r="I544" s="9" t="s">
        <v>600</v>
      </c>
      <c r="J544" s="9"/>
      <c r="K544" s="9" t="s">
        <v>601</v>
      </c>
      <c r="L544" s="10"/>
      <c r="M544" s="9" t="s">
        <v>602</v>
      </c>
      <c r="N544" s="10"/>
      <c r="O544" s="10" t="s">
        <v>603</v>
      </c>
    </row>
    <row r="545" ht="16" customHeight="1" spans="1:15">
      <c r="A545" s="9"/>
      <c r="B545" s="9"/>
      <c r="C545" s="11" t="s">
        <v>604</v>
      </c>
      <c r="D545" s="11"/>
      <c r="E545" s="12">
        <v>28</v>
      </c>
      <c r="F545" s="12"/>
      <c r="G545" s="12">
        <v>28</v>
      </c>
      <c r="H545" s="12"/>
      <c r="I545" s="12">
        <v>28</v>
      </c>
      <c r="J545" s="12"/>
      <c r="K545" s="18">
        <v>10</v>
      </c>
      <c r="L545" s="28"/>
      <c r="M545" s="29">
        <v>1</v>
      </c>
      <c r="N545" s="30"/>
      <c r="O545" s="9">
        <v>10</v>
      </c>
    </row>
    <row r="546" ht="17.1" customHeight="1" spans="1:15">
      <c r="A546" s="9"/>
      <c r="B546" s="9"/>
      <c r="C546" s="9" t="s">
        <v>605</v>
      </c>
      <c r="D546" s="9"/>
      <c r="E546" s="12">
        <v>28</v>
      </c>
      <c r="F546" s="12"/>
      <c r="G546" s="12">
        <v>28</v>
      </c>
      <c r="H546" s="12"/>
      <c r="I546" s="12">
        <v>28</v>
      </c>
      <c r="J546" s="12"/>
      <c r="K546" s="18" t="s">
        <v>455</v>
      </c>
      <c r="L546" s="28"/>
      <c r="M546" s="29">
        <v>1</v>
      </c>
      <c r="N546" s="30"/>
      <c r="O546" s="9" t="s">
        <v>455</v>
      </c>
    </row>
    <row r="547" ht="17.1" customHeight="1" spans="1:15">
      <c r="A547" s="9"/>
      <c r="B547" s="9"/>
      <c r="C547" s="13" t="s">
        <v>606</v>
      </c>
      <c r="D547" s="13"/>
      <c r="E547" s="9"/>
      <c r="F547" s="9"/>
      <c r="G547" s="9"/>
      <c r="H547" s="9"/>
      <c r="I547" s="9"/>
      <c r="J547" s="9"/>
      <c r="K547" s="18" t="s">
        <v>455</v>
      </c>
      <c r="L547" s="28"/>
      <c r="M547" s="18"/>
      <c r="N547" s="28"/>
      <c r="O547" s="9" t="s">
        <v>455</v>
      </c>
    </row>
    <row r="548" ht="17.1" customHeight="1" spans="1:15">
      <c r="A548" s="9"/>
      <c r="B548" s="9"/>
      <c r="C548" s="9" t="s">
        <v>607</v>
      </c>
      <c r="D548" s="9"/>
      <c r="E548" s="9"/>
      <c r="F548" s="9"/>
      <c r="G548" s="9"/>
      <c r="H548" s="9"/>
      <c r="I548" s="9"/>
      <c r="J548" s="9"/>
      <c r="K548" s="18" t="s">
        <v>455</v>
      </c>
      <c r="L548" s="28"/>
      <c r="M548" s="18"/>
      <c r="N548" s="28"/>
      <c r="O548" s="9" t="s">
        <v>455</v>
      </c>
    </row>
    <row r="549" ht="25" customHeight="1" spans="1:15">
      <c r="A549" s="9" t="s">
        <v>608</v>
      </c>
      <c r="B549" s="9" t="s">
        <v>609</v>
      </c>
      <c r="C549" s="9"/>
      <c r="D549" s="9"/>
      <c r="E549" s="9"/>
      <c r="F549" s="9"/>
      <c r="G549" s="9"/>
      <c r="H549" s="9"/>
      <c r="I549" s="9" t="s">
        <v>610</v>
      </c>
      <c r="J549" s="9"/>
      <c r="K549" s="9"/>
      <c r="L549" s="9"/>
      <c r="M549" s="9"/>
      <c r="N549" s="9"/>
      <c r="O549" s="9"/>
    </row>
    <row r="550" ht="46.5" customHeight="1" spans="1:15">
      <c r="A550" s="9"/>
      <c r="B550" s="14" t="s">
        <v>871</v>
      </c>
      <c r="C550" s="15"/>
      <c r="D550" s="15"/>
      <c r="E550" s="15"/>
      <c r="F550" s="15"/>
      <c r="G550" s="15"/>
      <c r="H550" s="16"/>
      <c r="I550" s="14" t="s">
        <v>872</v>
      </c>
      <c r="J550" s="15"/>
      <c r="K550" s="15"/>
      <c r="L550" s="15"/>
      <c r="M550" s="15"/>
      <c r="N550" s="15"/>
      <c r="O550" s="16"/>
    </row>
    <row r="551" ht="29.95" customHeight="1" spans="1:15">
      <c r="A551" s="9" t="s">
        <v>613</v>
      </c>
      <c r="B551" s="9" t="s">
        <v>614</v>
      </c>
      <c r="C551" s="9" t="s">
        <v>615</v>
      </c>
      <c r="D551" s="9" t="s">
        <v>616</v>
      </c>
      <c r="E551" s="9"/>
      <c r="F551" s="9"/>
      <c r="G551" s="9"/>
      <c r="H551" s="9" t="s">
        <v>617</v>
      </c>
      <c r="I551" s="9" t="s">
        <v>618</v>
      </c>
      <c r="J551" s="9" t="s">
        <v>601</v>
      </c>
      <c r="K551" s="10"/>
      <c r="L551" s="9" t="s">
        <v>603</v>
      </c>
      <c r="M551" s="10"/>
      <c r="N551" s="9" t="s">
        <v>619</v>
      </c>
      <c r="O551" s="10"/>
    </row>
    <row r="552" ht="14.4" customHeight="1" spans="1:15">
      <c r="A552" s="9"/>
      <c r="B552" s="9" t="s">
        <v>620</v>
      </c>
      <c r="C552" s="9" t="s">
        <v>621</v>
      </c>
      <c r="D552" s="11" t="str">
        <f>[4]项目支出绩效目标!$A$5</f>
        <v>实施项目数量</v>
      </c>
      <c r="E552" s="11"/>
      <c r="F552" s="11"/>
      <c r="G552" s="11"/>
      <c r="H552" s="10" t="str">
        <f>[4]项目支出绩效目标!$B$5</f>
        <v>=2项</v>
      </c>
      <c r="I552" s="10" t="str">
        <f>[4]项目支出绩效目标!$C$5</f>
        <v>2项</v>
      </c>
      <c r="J552" s="18">
        <v>10</v>
      </c>
      <c r="K552" s="28"/>
      <c r="L552" s="18">
        <v>10</v>
      </c>
      <c r="M552" s="28"/>
      <c r="N552" s="18" t="s">
        <v>545</v>
      </c>
      <c r="O552" s="28"/>
    </row>
    <row r="553" ht="14.4" customHeight="1" spans="1:15">
      <c r="A553" s="9"/>
      <c r="B553" s="9"/>
      <c r="C553" s="9" t="s">
        <v>625</v>
      </c>
      <c r="D553" s="11" t="str">
        <f>[4]项目支出绩效目标!$A$7</f>
        <v>计划目标完成率</v>
      </c>
      <c r="E553" s="11"/>
      <c r="F553" s="11"/>
      <c r="G553" s="11"/>
      <c r="H553" s="17" t="str">
        <f>[4]项目支出绩效目标!$B$7</f>
        <v>=100%</v>
      </c>
      <c r="I553" s="17" t="str">
        <f>[4]项目支出绩效目标!$C$7</f>
        <v>100%</v>
      </c>
      <c r="J553" s="18">
        <v>15</v>
      </c>
      <c r="K553" s="28"/>
      <c r="L553" s="18">
        <v>15</v>
      </c>
      <c r="M553" s="28"/>
      <c r="N553" s="18" t="s">
        <v>545</v>
      </c>
      <c r="O553" s="28"/>
    </row>
    <row r="554" ht="14.4" customHeight="1" spans="1:15">
      <c r="A554" s="9"/>
      <c r="B554" s="9"/>
      <c r="C554" s="9" t="s">
        <v>628</v>
      </c>
      <c r="D554" s="11" t="str">
        <f>[4]项目支出绩效目标!$A$9</f>
        <v>资金计划完成率</v>
      </c>
      <c r="E554" s="11"/>
      <c r="F554" s="11"/>
      <c r="G554" s="11"/>
      <c r="H554" s="10" t="str">
        <f>[4]项目支出绩效目标!$B$9</f>
        <v>&gt;=90%</v>
      </c>
      <c r="I554" s="10" t="str">
        <f>[4]项目支出绩效目标!$C$9</f>
        <v>98%</v>
      </c>
      <c r="J554" s="18">
        <v>10</v>
      </c>
      <c r="K554" s="28"/>
      <c r="L554" s="18">
        <v>10</v>
      </c>
      <c r="M554" s="28"/>
      <c r="N554" s="18" t="s">
        <v>545</v>
      </c>
      <c r="O554" s="28"/>
    </row>
    <row r="555" ht="14.4" customHeight="1" spans="1:15">
      <c r="A555" s="9"/>
      <c r="B555" s="9"/>
      <c r="C555" s="9" t="s">
        <v>631</v>
      </c>
      <c r="D555" s="11" t="str">
        <f>[4]项目支出绩效目标!$A$11</f>
        <v>预算执行率</v>
      </c>
      <c r="E555" s="11"/>
      <c r="F555" s="11"/>
      <c r="G555" s="11"/>
      <c r="H555" s="10" t="str">
        <f>[4]项目支出绩效目标!$B$11</f>
        <v>&gt;=95%</v>
      </c>
      <c r="I555" s="10" t="str">
        <f>[4]项目支出绩效目标!$C$11</f>
        <v>98%</v>
      </c>
      <c r="J555" s="18">
        <v>15</v>
      </c>
      <c r="K555" s="28"/>
      <c r="L555" s="18">
        <v>15</v>
      </c>
      <c r="M555" s="28"/>
      <c r="N555" s="18" t="s">
        <v>545</v>
      </c>
      <c r="O555" s="28"/>
    </row>
    <row r="556" ht="14.4" customHeight="1" spans="1:15">
      <c r="A556" s="9"/>
      <c r="B556" s="9" t="s">
        <v>634</v>
      </c>
      <c r="C556" s="9" t="s">
        <v>635</v>
      </c>
      <c r="D556" s="11" t="str">
        <f>[4]项目支出绩效目标!$A$14</f>
        <v>有效改善当地群众的生产生活</v>
      </c>
      <c r="E556" s="11"/>
      <c r="F556" s="11"/>
      <c r="G556" s="11"/>
      <c r="H556" s="10" t="str">
        <f>[4]项目支出绩效目标!$B$14</f>
        <v>=有效改善</v>
      </c>
      <c r="I556" s="10" t="str">
        <f>[4]项目支出绩效目标!$C$14</f>
        <v>已完成</v>
      </c>
      <c r="J556" s="18">
        <v>10</v>
      </c>
      <c r="K556" s="28"/>
      <c r="L556" s="18">
        <v>10</v>
      </c>
      <c r="M556" s="28"/>
      <c r="N556" s="18" t="s">
        <v>545</v>
      </c>
      <c r="O556" s="28"/>
    </row>
    <row r="557" ht="14.4" customHeight="1" spans="1:15">
      <c r="A557" s="9"/>
      <c r="B557" s="9"/>
      <c r="C557" s="9" t="s">
        <v>638</v>
      </c>
      <c r="D557" s="11" t="str">
        <f>[4]项目支出绩效目标!$A$16</f>
        <v>为群众生产生活提供保障</v>
      </c>
      <c r="E557" s="11"/>
      <c r="F557" s="11"/>
      <c r="G557" s="11"/>
      <c r="H557" s="10" t="str">
        <f>[4]项目支出绩效目标!$B$16</f>
        <v>=有效保障</v>
      </c>
      <c r="I557" s="10" t="str">
        <f>[4]项目支出绩效目标!$C$14</f>
        <v>已完成</v>
      </c>
      <c r="J557" s="18">
        <v>10</v>
      </c>
      <c r="K557" s="28"/>
      <c r="L557" s="18">
        <v>10</v>
      </c>
      <c r="M557" s="28"/>
      <c r="N557" s="18" t="s">
        <v>545</v>
      </c>
      <c r="O557" s="28"/>
    </row>
    <row r="558" ht="14.4" customHeight="1" spans="1:15">
      <c r="A558" s="9"/>
      <c r="B558" s="9"/>
      <c r="C558" s="9" t="s">
        <v>643</v>
      </c>
      <c r="D558" s="11" t="str">
        <f>[4]项目支出绩效目标!$A$18</f>
        <v>项目运行持续程度</v>
      </c>
      <c r="E558" s="11"/>
      <c r="F558" s="11"/>
      <c r="G558" s="11"/>
      <c r="H558" s="10" t="str">
        <f>[4]项目支出绩效目标!$B$18</f>
        <v>=持续运行</v>
      </c>
      <c r="I558" s="10" t="str">
        <f>[4]项目支出绩效目标!$C$18</f>
        <v>已完成</v>
      </c>
      <c r="J558" s="18">
        <v>10</v>
      </c>
      <c r="K558" s="28"/>
      <c r="L558" s="18">
        <v>10</v>
      </c>
      <c r="M558" s="28"/>
      <c r="N558" s="18" t="s">
        <v>545</v>
      </c>
      <c r="O558" s="28"/>
    </row>
    <row r="559" ht="14.4" customHeight="1" spans="1:15">
      <c r="A559" s="9"/>
      <c r="B559" s="9" t="s">
        <v>648</v>
      </c>
      <c r="C559" s="9" t="s">
        <v>649</v>
      </c>
      <c r="D559" s="11" t="str">
        <f>[4]项目支出绩效目标!$A$21</f>
        <v>服务对象满意度</v>
      </c>
      <c r="E559" s="11"/>
      <c r="F559" s="11"/>
      <c r="G559" s="11"/>
      <c r="H559" s="17" t="str">
        <f>[4]项目支出绩效目标!$B$21</f>
        <v>&gt;=85%</v>
      </c>
      <c r="I559" s="17" t="str">
        <f>[4]项目支出绩效目标!$C$21</f>
        <v>99%</v>
      </c>
      <c r="J559" s="18">
        <v>10</v>
      </c>
      <c r="K559" s="28"/>
      <c r="L559" s="18">
        <v>10</v>
      </c>
      <c r="M559" s="28"/>
      <c r="N559" s="18" t="s">
        <v>545</v>
      </c>
      <c r="O559" s="28"/>
    </row>
    <row r="560" ht="45" customHeight="1" spans="1:15">
      <c r="A560" s="9"/>
      <c r="B560" s="18" t="s">
        <v>652</v>
      </c>
      <c r="C560" s="19"/>
      <c r="D560" s="18" t="s">
        <v>545</v>
      </c>
      <c r="E560" s="20"/>
      <c r="F560" s="20"/>
      <c r="G560" s="20"/>
      <c r="H560" s="20"/>
      <c r="I560" s="20"/>
      <c r="J560" s="20"/>
      <c r="K560" s="20"/>
      <c r="L560" s="20"/>
      <c r="M560" s="20"/>
      <c r="N560" s="20"/>
      <c r="O560" s="28"/>
    </row>
    <row r="561" ht="18" customHeight="1" spans="1:15">
      <c r="A561" s="9"/>
      <c r="B561" s="18" t="s">
        <v>653</v>
      </c>
      <c r="C561" s="20"/>
      <c r="D561" s="20"/>
      <c r="E561" s="20"/>
      <c r="F561" s="20"/>
      <c r="G561" s="20"/>
      <c r="H561" s="20"/>
      <c r="I561" s="19"/>
      <c r="J561" s="18">
        <v>100</v>
      </c>
      <c r="K561" s="19"/>
      <c r="L561" s="18">
        <v>100</v>
      </c>
      <c r="M561" s="19"/>
      <c r="N561" s="18" t="s">
        <v>654</v>
      </c>
      <c r="O561" s="28"/>
    </row>
    <row r="562" spans="1:15">
      <c r="A562" s="21" t="s">
        <v>655</v>
      </c>
      <c r="O562" s="33"/>
    </row>
    <row r="563" spans="1:15">
      <c r="A563" s="22"/>
      <c r="O563" s="33"/>
    </row>
    <row r="564" spans="1:15">
      <c r="A564" s="22"/>
      <c r="O564" s="33"/>
    </row>
    <row r="565" ht="11.95" customHeight="1" spans="1:15">
      <c r="A565" s="23"/>
      <c r="B565" s="24"/>
      <c r="C565" s="24"/>
      <c r="D565" s="24"/>
      <c r="E565" s="24"/>
      <c r="F565" s="24"/>
      <c r="G565" s="24"/>
      <c r="H565" s="24"/>
      <c r="I565" s="24"/>
      <c r="J565" s="24"/>
      <c r="K565" s="24"/>
      <c r="L565" s="24"/>
      <c r="M565" s="24"/>
      <c r="N565" s="24"/>
      <c r="O565" s="34"/>
    </row>
  </sheetData>
  <mergeCells count="1947">
    <mergeCell ref="A1:O1"/>
    <mergeCell ref="A2:O2"/>
    <mergeCell ref="A3:O3"/>
    <mergeCell ref="A4:O4"/>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32:O32"/>
    <mergeCell ref="A33:B33"/>
    <mergeCell ref="C33:O33"/>
    <mergeCell ref="A34:B34"/>
    <mergeCell ref="C34:H34"/>
    <mergeCell ref="I34:J34"/>
    <mergeCell ref="K34:O34"/>
    <mergeCell ref="C35:D35"/>
    <mergeCell ref="E35:F35"/>
    <mergeCell ref="G35:H35"/>
    <mergeCell ref="I35:J35"/>
    <mergeCell ref="K35:L35"/>
    <mergeCell ref="M35:N35"/>
    <mergeCell ref="C36:D36"/>
    <mergeCell ref="E36:F36"/>
    <mergeCell ref="G36:H36"/>
    <mergeCell ref="I36:J36"/>
    <mergeCell ref="K36:L36"/>
    <mergeCell ref="M36:N36"/>
    <mergeCell ref="C37:D37"/>
    <mergeCell ref="E37:F37"/>
    <mergeCell ref="G37:H37"/>
    <mergeCell ref="I37:J37"/>
    <mergeCell ref="K37:L37"/>
    <mergeCell ref="M37:N37"/>
    <mergeCell ref="C38:D38"/>
    <mergeCell ref="E38:F38"/>
    <mergeCell ref="G38:H38"/>
    <mergeCell ref="I38:J38"/>
    <mergeCell ref="K38:L38"/>
    <mergeCell ref="M38:N38"/>
    <mergeCell ref="C39:D39"/>
    <mergeCell ref="E39:F39"/>
    <mergeCell ref="G39:H39"/>
    <mergeCell ref="I39:J39"/>
    <mergeCell ref="K39:L39"/>
    <mergeCell ref="M39:N39"/>
    <mergeCell ref="B40:H40"/>
    <mergeCell ref="I40:O40"/>
    <mergeCell ref="B41:H41"/>
    <mergeCell ref="I41:O41"/>
    <mergeCell ref="D42:G42"/>
    <mergeCell ref="J42:K42"/>
    <mergeCell ref="L42:M42"/>
    <mergeCell ref="N42:O42"/>
    <mergeCell ref="D43:G43"/>
    <mergeCell ref="J43:K43"/>
    <mergeCell ref="L43:M43"/>
    <mergeCell ref="N43:O43"/>
    <mergeCell ref="D44:G44"/>
    <mergeCell ref="J44:K44"/>
    <mergeCell ref="L44:M44"/>
    <mergeCell ref="N44:O44"/>
    <mergeCell ref="D45:G45"/>
    <mergeCell ref="J45:K45"/>
    <mergeCell ref="L45:M45"/>
    <mergeCell ref="N45:O45"/>
    <mergeCell ref="D46:G46"/>
    <mergeCell ref="J46:K46"/>
    <mergeCell ref="L46:M46"/>
    <mergeCell ref="N46:O46"/>
    <mergeCell ref="D47:G47"/>
    <mergeCell ref="J47:K47"/>
    <mergeCell ref="L47:M47"/>
    <mergeCell ref="N47:O47"/>
    <mergeCell ref="D48:G48"/>
    <mergeCell ref="J48:K48"/>
    <mergeCell ref="L48:M48"/>
    <mergeCell ref="N48:O48"/>
    <mergeCell ref="D49:G49"/>
    <mergeCell ref="J49:K49"/>
    <mergeCell ref="L49:M49"/>
    <mergeCell ref="N49:O49"/>
    <mergeCell ref="D50:G50"/>
    <mergeCell ref="J50:K50"/>
    <mergeCell ref="L50:M50"/>
    <mergeCell ref="N50:O50"/>
    <mergeCell ref="D51:G51"/>
    <mergeCell ref="J51:K51"/>
    <mergeCell ref="L51:M51"/>
    <mergeCell ref="N51:O51"/>
    <mergeCell ref="D52:G52"/>
    <mergeCell ref="J52:K52"/>
    <mergeCell ref="N52:O52"/>
    <mergeCell ref="D53:G53"/>
    <mergeCell ref="J53:K53"/>
    <mergeCell ref="N53:O53"/>
    <mergeCell ref="D54:G54"/>
    <mergeCell ref="J54:K54"/>
    <mergeCell ref="L54:M54"/>
    <mergeCell ref="N54:O54"/>
    <mergeCell ref="D55:G55"/>
    <mergeCell ref="J55:K55"/>
    <mergeCell ref="L55:M55"/>
    <mergeCell ref="N55:O55"/>
    <mergeCell ref="B56:C56"/>
    <mergeCell ref="D56:O56"/>
    <mergeCell ref="B57:I57"/>
    <mergeCell ref="J57:K57"/>
    <mergeCell ref="L57:M57"/>
    <mergeCell ref="N57:O57"/>
    <mergeCell ref="A63:O63"/>
    <mergeCell ref="A64:B64"/>
    <mergeCell ref="C64:O64"/>
    <mergeCell ref="A65:B65"/>
    <mergeCell ref="C65:H65"/>
    <mergeCell ref="I65:J65"/>
    <mergeCell ref="K65:O65"/>
    <mergeCell ref="C66:D66"/>
    <mergeCell ref="E66:F66"/>
    <mergeCell ref="G66:H66"/>
    <mergeCell ref="I66:J66"/>
    <mergeCell ref="K66:L66"/>
    <mergeCell ref="M66:N66"/>
    <mergeCell ref="C67:D67"/>
    <mergeCell ref="E67:F67"/>
    <mergeCell ref="G67:H67"/>
    <mergeCell ref="I67:J67"/>
    <mergeCell ref="K67:L67"/>
    <mergeCell ref="M67:N67"/>
    <mergeCell ref="C68:D68"/>
    <mergeCell ref="E68:F68"/>
    <mergeCell ref="G68:H68"/>
    <mergeCell ref="I68:J68"/>
    <mergeCell ref="K68:L68"/>
    <mergeCell ref="M68:N68"/>
    <mergeCell ref="C69:D69"/>
    <mergeCell ref="E69:F69"/>
    <mergeCell ref="G69:H69"/>
    <mergeCell ref="I69:J69"/>
    <mergeCell ref="K69:L69"/>
    <mergeCell ref="M69:N69"/>
    <mergeCell ref="C70:D70"/>
    <mergeCell ref="E70:F70"/>
    <mergeCell ref="G70:H70"/>
    <mergeCell ref="I70:J70"/>
    <mergeCell ref="K70:L70"/>
    <mergeCell ref="M70:N70"/>
    <mergeCell ref="B71:H71"/>
    <mergeCell ref="I71:O71"/>
    <mergeCell ref="B72:H72"/>
    <mergeCell ref="I72:O72"/>
    <mergeCell ref="D73:G73"/>
    <mergeCell ref="J73:K73"/>
    <mergeCell ref="L73:M73"/>
    <mergeCell ref="N73:O73"/>
    <mergeCell ref="D74:G74"/>
    <mergeCell ref="J74:K74"/>
    <mergeCell ref="L74:M74"/>
    <mergeCell ref="N74:O74"/>
    <mergeCell ref="D75:G75"/>
    <mergeCell ref="J75:K75"/>
    <mergeCell ref="L75:M75"/>
    <mergeCell ref="N75:O75"/>
    <mergeCell ref="D76:G76"/>
    <mergeCell ref="J76:K76"/>
    <mergeCell ref="L76:M76"/>
    <mergeCell ref="N76:O76"/>
    <mergeCell ref="D77:G77"/>
    <mergeCell ref="J77:K77"/>
    <mergeCell ref="L77:M77"/>
    <mergeCell ref="N77:O77"/>
    <mergeCell ref="D78:G78"/>
    <mergeCell ref="J78:K78"/>
    <mergeCell ref="L78:M78"/>
    <mergeCell ref="N78:O78"/>
    <mergeCell ref="D79:G79"/>
    <mergeCell ref="J79:K79"/>
    <mergeCell ref="L79:M79"/>
    <mergeCell ref="N79:O79"/>
    <mergeCell ref="D80:G80"/>
    <mergeCell ref="J80:K80"/>
    <mergeCell ref="L80:M80"/>
    <mergeCell ref="N80:O80"/>
    <mergeCell ref="D81:G81"/>
    <mergeCell ref="J81:K81"/>
    <mergeCell ref="L81:M81"/>
    <mergeCell ref="N81:O81"/>
    <mergeCell ref="B82:C82"/>
    <mergeCell ref="D82:O82"/>
    <mergeCell ref="B83:I83"/>
    <mergeCell ref="J83:K83"/>
    <mergeCell ref="L83:M83"/>
    <mergeCell ref="N83:O83"/>
    <mergeCell ref="A89:O89"/>
    <mergeCell ref="A90:B90"/>
    <mergeCell ref="C90:O90"/>
    <mergeCell ref="A91:B91"/>
    <mergeCell ref="C91:H91"/>
    <mergeCell ref="I91:J91"/>
    <mergeCell ref="K91:O91"/>
    <mergeCell ref="C92:D92"/>
    <mergeCell ref="E92:F92"/>
    <mergeCell ref="G92:H92"/>
    <mergeCell ref="I92:J92"/>
    <mergeCell ref="K92:L92"/>
    <mergeCell ref="M92:N92"/>
    <mergeCell ref="C93:D93"/>
    <mergeCell ref="E93:F93"/>
    <mergeCell ref="G93:H93"/>
    <mergeCell ref="I93:J93"/>
    <mergeCell ref="K93:L93"/>
    <mergeCell ref="M93:N93"/>
    <mergeCell ref="C94:D94"/>
    <mergeCell ref="E94:F94"/>
    <mergeCell ref="G94:H94"/>
    <mergeCell ref="I94:J94"/>
    <mergeCell ref="K94:L94"/>
    <mergeCell ref="M94:N94"/>
    <mergeCell ref="C95:D95"/>
    <mergeCell ref="E95:F95"/>
    <mergeCell ref="G95:H95"/>
    <mergeCell ref="I95:J95"/>
    <mergeCell ref="K95:L95"/>
    <mergeCell ref="M95:N95"/>
    <mergeCell ref="C96:D96"/>
    <mergeCell ref="E96:F96"/>
    <mergeCell ref="G96:H96"/>
    <mergeCell ref="I96:J96"/>
    <mergeCell ref="K96:L96"/>
    <mergeCell ref="M96:N96"/>
    <mergeCell ref="B97:H97"/>
    <mergeCell ref="I97:O97"/>
    <mergeCell ref="B98:H98"/>
    <mergeCell ref="I98:O98"/>
    <mergeCell ref="D99:G99"/>
    <mergeCell ref="J99:K99"/>
    <mergeCell ref="L99:M99"/>
    <mergeCell ref="N99:O99"/>
    <mergeCell ref="D100:G100"/>
    <mergeCell ref="J100:K100"/>
    <mergeCell ref="L100:M100"/>
    <mergeCell ref="N100:O100"/>
    <mergeCell ref="D101:G101"/>
    <mergeCell ref="J101:K101"/>
    <mergeCell ref="L101:M101"/>
    <mergeCell ref="N101:O101"/>
    <mergeCell ref="D102:G102"/>
    <mergeCell ref="J102:K102"/>
    <mergeCell ref="L102:M102"/>
    <mergeCell ref="N102:O102"/>
    <mergeCell ref="D103:G103"/>
    <mergeCell ref="J103:K103"/>
    <mergeCell ref="L103:M103"/>
    <mergeCell ref="N103:O103"/>
    <mergeCell ref="D104:G104"/>
    <mergeCell ref="J104:K104"/>
    <mergeCell ref="L104:M104"/>
    <mergeCell ref="N104:O104"/>
    <mergeCell ref="D105:G105"/>
    <mergeCell ref="J105:K105"/>
    <mergeCell ref="L105:M105"/>
    <mergeCell ref="N105:O105"/>
    <mergeCell ref="D106:G106"/>
    <mergeCell ref="J106:K106"/>
    <mergeCell ref="L106:M106"/>
    <mergeCell ref="N106:O106"/>
    <mergeCell ref="D107:G107"/>
    <mergeCell ref="J107:K107"/>
    <mergeCell ref="L107:M107"/>
    <mergeCell ref="N107:O107"/>
    <mergeCell ref="D108:G108"/>
    <mergeCell ref="J108:K108"/>
    <mergeCell ref="L108:M108"/>
    <mergeCell ref="N108:O108"/>
    <mergeCell ref="B109:C109"/>
    <mergeCell ref="D109:O109"/>
    <mergeCell ref="B110:I110"/>
    <mergeCell ref="J110:K110"/>
    <mergeCell ref="L110:M110"/>
    <mergeCell ref="N110:O110"/>
    <mergeCell ref="A116:O116"/>
    <mergeCell ref="A117:B117"/>
    <mergeCell ref="C117:O117"/>
    <mergeCell ref="A118:B118"/>
    <mergeCell ref="C118:H118"/>
    <mergeCell ref="I118:J118"/>
    <mergeCell ref="K118:O118"/>
    <mergeCell ref="C119:D119"/>
    <mergeCell ref="E119:F119"/>
    <mergeCell ref="G119:H119"/>
    <mergeCell ref="I119:J119"/>
    <mergeCell ref="K119:L119"/>
    <mergeCell ref="M119:N119"/>
    <mergeCell ref="C120:D120"/>
    <mergeCell ref="E120:F120"/>
    <mergeCell ref="G120:H120"/>
    <mergeCell ref="I120:J120"/>
    <mergeCell ref="K120:L120"/>
    <mergeCell ref="M120:N120"/>
    <mergeCell ref="C121:D121"/>
    <mergeCell ref="E121:F121"/>
    <mergeCell ref="G121:H121"/>
    <mergeCell ref="I121:J121"/>
    <mergeCell ref="K121:L121"/>
    <mergeCell ref="M121:N121"/>
    <mergeCell ref="C122:D122"/>
    <mergeCell ref="E122:F122"/>
    <mergeCell ref="G122:H122"/>
    <mergeCell ref="I122:J122"/>
    <mergeCell ref="K122:L122"/>
    <mergeCell ref="M122:N122"/>
    <mergeCell ref="C123:D123"/>
    <mergeCell ref="E123:F123"/>
    <mergeCell ref="G123:H123"/>
    <mergeCell ref="I123:J123"/>
    <mergeCell ref="K123:L123"/>
    <mergeCell ref="M123:N123"/>
    <mergeCell ref="B124:H124"/>
    <mergeCell ref="I124:O124"/>
    <mergeCell ref="B125:H125"/>
    <mergeCell ref="I125:O125"/>
    <mergeCell ref="D126:G126"/>
    <mergeCell ref="J126:K126"/>
    <mergeCell ref="L126:M126"/>
    <mergeCell ref="N126:O126"/>
    <mergeCell ref="D127:G127"/>
    <mergeCell ref="J127:K127"/>
    <mergeCell ref="L127:M127"/>
    <mergeCell ref="N127:O127"/>
    <mergeCell ref="D128:G128"/>
    <mergeCell ref="J128:K128"/>
    <mergeCell ref="L128:M128"/>
    <mergeCell ref="N128:O128"/>
    <mergeCell ref="D129:G129"/>
    <mergeCell ref="J129:K129"/>
    <mergeCell ref="L129:M129"/>
    <mergeCell ref="N129:O129"/>
    <mergeCell ref="D130:G130"/>
    <mergeCell ref="J130:K130"/>
    <mergeCell ref="L130:M130"/>
    <mergeCell ref="N130:O130"/>
    <mergeCell ref="D131:G131"/>
    <mergeCell ref="J131:K131"/>
    <mergeCell ref="L131:M131"/>
    <mergeCell ref="N131:O131"/>
    <mergeCell ref="D132:G132"/>
    <mergeCell ref="J132:K132"/>
    <mergeCell ref="L132:M132"/>
    <mergeCell ref="N132:O132"/>
    <mergeCell ref="D133:G133"/>
    <mergeCell ref="J133:K133"/>
    <mergeCell ref="L133:M133"/>
    <mergeCell ref="N133:O133"/>
    <mergeCell ref="D134:G134"/>
    <mergeCell ref="J134:K134"/>
    <mergeCell ref="L134:M134"/>
    <mergeCell ref="N134:O134"/>
    <mergeCell ref="D135:G135"/>
    <mergeCell ref="J135:K135"/>
    <mergeCell ref="L135:M135"/>
    <mergeCell ref="N135:O135"/>
    <mergeCell ref="D136:G136"/>
    <mergeCell ref="J136:K136"/>
    <mergeCell ref="L136:M136"/>
    <mergeCell ref="N136:O136"/>
    <mergeCell ref="B137:C137"/>
    <mergeCell ref="D137:O137"/>
    <mergeCell ref="B138:I138"/>
    <mergeCell ref="J138:K138"/>
    <mergeCell ref="L138:M138"/>
    <mergeCell ref="N138:O138"/>
    <mergeCell ref="A144:O144"/>
    <mergeCell ref="A145:B145"/>
    <mergeCell ref="C145:O145"/>
    <mergeCell ref="A146:B146"/>
    <mergeCell ref="C146:H146"/>
    <mergeCell ref="I146:J146"/>
    <mergeCell ref="K146:O146"/>
    <mergeCell ref="C147:D147"/>
    <mergeCell ref="E147:F147"/>
    <mergeCell ref="G147:H147"/>
    <mergeCell ref="I147:J147"/>
    <mergeCell ref="K147:L147"/>
    <mergeCell ref="M147:N147"/>
    <mergeCell ref="C148:D148"/>
    <mergeCell ref="E148:F148"/>
    <mergeCell ref="G148:H148"/>
    <mergeCell ref="I148:J148"/>
    <mergeCell ref="K148:L148"/>
    <mergeCell ref="M148:N148"/>
    <mergeCell ref="C149:D149"/>
    <mergeCell ref="E149:F149"/>
    <mergeCell ref="G149:H149"/>
    <mergeCell ref="I149:J149"/>
    <mergeCell ref="K149:L149"/>
    <mergeCell ref="M149:N149"/>
    <mergeCell ref="C150:D150"/>
    <mergeCell ref="E150:F150"/>
    <mergeCell ref="G150:H150"/>
    <mergeCell ref="I150:J150"/>
    <mergeCell ref="K150:L150"/>
    <mergeCell ref="M150:N150"/>
    <mergeCell ref="C151:D151"/>
    <mergeCell ref="E151:F151"/>
    <mergeCell ref="G151:H151"/>
    <mergeCell ref="I151:J151"/>
    <mergeCell ref="K151:L151"/>
    <mergeCell ref="M151:N151"/>
    <mergeCell ref="B152:H152"/>
    <mergeCell ref="I152:O152"/>
    <mergeCell ref="B153:H153"/>
    <mergeCell ref="I153:O153"/>
    <mergeCell ref="D154:G154"/>
    <mergeCell ref="J154:K154"/>
    <mergeCell ref="L154:M154"/>
    <mergeCell ref="N154:O154"/>
    <mergeCell ref="D155:G155"/>
    <mergeCell ref="J155:K155"/>
    <mergeCell ref="L155:M155"/>
    <mergeCell ref="N155:O155"/>
    <mergeCell ref="D156:G156"/>
    <mergeCell ref="J156:K156"/>
    <mergeCell ref="L156:M156"/>
    <mergeCell ref="N156:O156"/>
    <mergeCell ref="D157:G157"/>
    <mergeCell ref="J157:K157"/>
    <mergeCell ref="L157:M157"/>
    <mergeCell ref="N157:O157"/>
    <mergeCell ref="D158:G158"/>
    <mergeCell ref="J158:K158"/>
    <mergeCell ref="L158:M158"/>
    <mergeCell ref="N158:O158"/>
    <mergeCell ref="D159:G159"/>
    <mergeCell ref="J159:K159"/>
    <mergeCell ref="L159:M159"/>
    <mergeCell ref="N159:O159"/>
    <mergeCell ref="D160:G160"/>
    <mergeCell ref="J160:K160"/>
    <mergeCell ref="L160:M160"/>
    <mergeCell ref="N160:O160"/>
    <mergeCell ref="D161:G161"/>
    <mergeCell ref="J161:K161"/>
    <mergeCell ref="L161:M161"/>
    <mergeCell ref="N161:O161"/>
    <mergeCell ref="D162:G162"/>
    <mergeCell ref="J162:K162"/>
    <mergeCell ref="L162:M162"/>
    <mergeCell ref="N162:O162"/>
    <mergeCell ref="B163:C163"/>
    <mergeCell ref="D163:O163"/>
    <mergeCell ref="B164:I164"/>
    <mergeCell ref="J164:K164"/>
    <mergeCell ref="L164:M164"/>
    <mergeCell ref="N164:O164"/>
    <mergeCell ref="A170:O170"/>
    <mergeCell ref="A171:B171"/>
    <mergeCell ref="C171:O171"/>
    <mergeCell ref="A172:B172"/>
    <mergeCell ref="C172:H172"/>
    <mergeCell ref="I172:J172"/>
    <mergeCell ref="K172:O172"/>
    <mergeCell ref="C173:D173"/>
    <mergeCell ref="E173:F173"/>
    <mergeCell ref="G173:H173"/>
    <mergeCell ref="I173:J173"/>
    <mergeCell ref="K173:L173"/>
    <mergeCell ref="M173:N173"/>
    <mergeCell ref="C174:D174"/>
    <mergeCell ref="E174:F174"/>
    <mergeCell ref="G174:H174"/>
    <mergeCell ref="I174:J174"/>
    <mergeCell ref="K174:L174"/>
    <mergeCell ref="M174:N174"/>
    <mergeCell ref="C175:D175"/>
    <mergeCell ref="E175:F175"/>
    <mergeCell ref="G175:H175"/>
    <mergeCell ref="I175:J175"/>
    <mergeCell ref="K175:L175"/>
    <mergeCell ref="M175:N175"/>
    <mergeCell ref="C176:D176"/>
    <mergeCell ref="E176:F176"/>
    <mergeCell ref="G176:H176"/>
    <mergeCell ref="I176:J176"/>
    <mergeCell ref="K176:L176"/>
    <mergeCell ref="M176:N176"/>
    <mergeCell ref="C177:D177"/>
    <mergeCell ref="E177:F177"/>
    <mergeCell ref="G177:H177"/>
    <mergeCell ref="I177:J177"/>
    <mergeCell ref="K177:L177"/>
    <mergeCell ref="M177:N177"/>
    <mergeCell ref="B178:H178"/>
    <mergeCell ref="I178:O178"/>
    <mergeCell ref="B179:H179"/>
    <mergeCell ref="I179:O179"/>
    <mergeCell ref="D180:G180"/>
    <mergeCell ref="J180:K180"/>
    <mergeCell ref="L180:M180"/>
    <mergeCell ref="N180:O180"/>
    <mergeCell ref="D181:G181"/>
    <mergeCell ref="J181:K181"/>
    <mergeCell ref="L181:M181"/>
    <mergeCell ref="N181:O181"/>
    <mergeCell ref="D182:G182"/>
    <mergeCell ref="J182:K182"/>
    <mergeCell ref="L182:M182"/>
    <mergeCell ref="N182:O182"/>
    <mergeCell ref="D183:G183"/>
    <mergeCell ref="J183:K183"/>
    <mergeCell ref="L183:M183"/>
    <mergeCell ref="N183:O183"/>
    <mergeCell ref="D184:G184"/>
    <mergeCell ref="J184:K184"/>
    <mergeCell ref="L184:M184"/>
    <mergeCell ref="N184:O184"/>
    <mergeCell ref="D185:G185"/>
    <mergeCell ref="J185:K185"/>
    <mergeCell ref="L185:M185"/>
    <mergeCell ref="N185:O185"/>
    <mergeCell ref="D186:G186"/>
    <mergeCell ref="J186:K186"/>
    <mergeCell ref="L186:M186"/>
    <mergeCell ref="N186:O186"/>
    <mergeCell ref="D187:G187"/>
    <mergeCell ref="J187:K187"/>
    <mergeCell ref="L187:M187"/>
    <mergeCell ref="N187:O187"/>
    <mergeCell ref="D188:G188"/>
    <mergeCell ref="J188:K188"/>
    <mergeCell ref="L188:M188"/>
    <mergeCell ref="N188:O188"/>
    <mergeCell ref="D189:G189"/>
    <mergeCell ref="J189:K189"/>
    <mergeCell ref="L189:M189"/>
    <mergeCell ref="N189:O189"/>
    <mergeCell ref="D190:G190"/>
    <mergeCell ref="J190:K190"/>
    <mergeCell ref="L190:M190"/>
    <mergeCell ref="N190:O190"/>
    <mergeCell ref="B191:C191"/>
    <mergeCell ref="D191:O191"/>
    <mergeCell ref="B192:I192"/>
    <mergeCell ref="J192:K192"/>
    <mergeCell ref="L192:M192"/>
    <mergeCell ref="N192:O192"/>
    <mergeCell ref="A198:O198"/>
    <mergeCell ref="A199:B199"/>
    <mergeCell ref="C199:O199"/>
    <mergeCell ref="A200:B200"/>
    <mergeCell ref="C200:H200"/>
    <mergeCell ref="I200:J200"/>
    <mergeCell ref="K200:O200"/>
    <mergeCell ref="C201:D201"/>
    <mergeCell ref="E201:F201"/>
    <mergeCell ref="G201:H201"/>
    <mergeCell ref="I201:J201"/>
    <mergeCell ref="K201:L201"/>
    <mergeCell ref="M201:N201"/>
    <mergeCell ref="C202:D202"/>
    <mergeCell ref="E202:F202"/>
    <mergeCell ref="G202:H202"/>
    <mergeCell ref="I202:J202"/>
    <mergeCell ref="K202:L202"/>
    <mergeCell ref="M202:N202"/>
    <mergeCell ref="C203:D203"/>
    <mergeCell ref="E203:F203"/>
    <mergeCell ref="G203:H203"/>
    <mergeCell ref="I203:J203"/>
    <mergeCell ref="K203:L203"/>
    <mergeCell ref="M203:N203"/>
    <mergeCell ref="C204:D204"/>
    <mergeCell ref="E204:F204"/>
    <mergeCell ref="G204:H204"/>
    <mergeCell ref="I204:J204"/>
    <mergeCell ref="K204:L204"/>
    <mergeCell ref="M204:N204"/>
    <mergeCell ref="C205:D205"/>
    <mergeCell ref="E205:F205"/>
    <mergeCell ref="G205:H205"/>
    <mergeCell ref="I205:J205"/>
    <mergeCell ref="K205:L205"/>
    <mergeCell ref="M205:N205"/>
    <mergeCell ref="B206:H206"/>
    <mergeCell ref="I206:O206"/>
    <mergeCell ref="B207:H207"/>
    <mergeCell ref="I207:O207"/>
    <mergeCell ref="D208:G208"/>
    <mergeCell ref="J208:K208"/>
    <mergeCell ref="L208:M208"/>
    <mergeCell ref="N208:O208"/>
    <mergeCell ref="D209:G209"/>
    <mergeCell ref="J209:K209"/>
    <mergeCell ref="L209:M209"/>
    <mergeCell ref="N209:O209"/>
    <mergeCell ref="D210:G210"/>
    <mergeCell ref="J210:K210"/>
    <mergeCell ref="L210:M210"/>
    <mergeCell ref="N210:O210"/>
    <mergeCell ref="D211:G211"/>
    <mergeCell ref="J211:K211"/>
    <mergeCell ref="L211:M211"/>
    <mergeCell ref="N211:O211"/>
    <mergeCell ref="D212:G212"/>
    <mergeCell ref="J212:K212"/>
    <mergeCell ref="L212:M212"/>
    <mergeCell ref="N212:O212"/>
    <mergeCell ref="D213:G213"/>
    <mergeCell ref="J213:K213"/>
    <mergeCell ref="L213:M213"/>
    <mergeCell ref="N213:O213"/>
    <mergeCell ref="D214:G214"/>
    <mergeCell ref="J214:K214"/>
    <mergeCell ref="L214:M214"/>
    <mergeCell ref="N214:O214"/>
    <mergeCell ref="D215:G215"/>
    <mergeCell ref="J215:K215"/>
    <mergeCell ref="L215:M215"/>
    <mergeCell ref="N215:O215"/>
    <mergeCell ref="D216:G216"/>
    <mergeCell ref="J216:K216"/>
    <mergeCell ref="L216:M216"/>
    <mergeCell ref="N216:O216"/>
    <mergeCell ref="B217:C217"/>
    <mergeCell ref="D217:O217"/>
    <mergeCell ref="B218:I218"/>
    <mergeCell ref="J218:K218"/>
    <mergeCell ref="L218:M218"/>
    <mergeCell ref="N218:O218"/>
    <mergeCell ref="A224:O224"/>
    <mergeCell ref="A225:B225"/>
    <mergeCell ref="C225:O225"/>
    <mergeCell ref="A226:B226"/>
    <mergeCell ref="C226:H226"/>
    <mergeCell ref="I226:J226"/>
    <mergeCell ref="K226:O226"/>
    <mergeCell ref="C227:D227"/>
    <mergeCell ref="E227:F227"/>
    <mergeCell ref="G227:H227"/>
    <mergeCell ref="I227:J227"/>
    <mergeCell ref="K227:L227"/>
    <mergeCell ref="M227:N227"/>
    <mergeCell ref="C228:D228"/>
    <mergeCell ref="E228:F228"/>
    <mergeCell ref="G228:H228"/>
    <mergeCell ref="I228:J228"/>
    <mergeCell ref="K228:L228"/>
    <mergeCell ref="M228:N228"/>
    <mergeCell ref="C229:D229"/>
    <mergeCell ref="E229:F229"/>
    <mergeCell ref="G229:H229"/>
    <mergeCell ref="I229:J229"/>
    <mergeCell ref="K229:L229"/>
    <mergeCell ref="M229:N229"/>
    <mergeCell ref="C230:D230"/>
    <mergeCell ref="E230:F230"/>
    <mergeCell ref="G230:H230"/>
    <mergeCell ref="I230:J230"/>
    <mergeCell ref="K230:L230"/>
    <mergeCell ref="M230:N230"/>
    <mergeCell ref="C231:D231"/>
    <mergeCell ref="E231:F231"/>
    <mergeCell ref="G231:H231"/>
    <mergeCell ref="I231:J231"/>
    <mergeCell ref="K231:L231"/>
    <mergeCell ref="M231:N231"/>
    <mergeCell ref="B232:H232"/>
    <mergeCell ref="I232:O232"/>
    <mergeCell ref="B233:H233"/>
    <mergeCell ref="I233:O233"/>
    <mergeCell ref="D234:G234"/>
    <mergeCell ref="J234:K234"/>
    <mergeCell ref="L234:M234"/>
    <mergeCell ref="N234:O234"/>
    <mergeCell ref="D235:G235"/>
    <mergeCell ref="J235:K235"/>
    <mergeCell ref="L235:M235"/>
    <mergeCell ref="N235:O235"/>
    <mergeCell ref="D236:G236"/>
    <mergeCell ref="J236:K236"/>
    <mergeCell ref="L236:M236"/>
    <mergeCell ref="N236:O236"/>
    <mergeCell ref="D237:G237"/>
    <mergeCell ref="J237:K237"/>
    <mergeCell ref="L237:M237"/>
    <mergeCell ref="N237:O237"/>
    <mergeCell ref="D238:G238"/>
    <mergeCell ref="J238:K238"/>
    <mergeCell ref="L238:M238"/>
    <mergeCell ref="N238:O238"/>
    <mergeCell ref="D239:G239"/>
    <mergeCell ref="J239:K239"/>
    <mergeCell ref="L239:M239"/>
    <mergeCell ref="N239:O239"/>
    <mergeCell ref="D240:G240"/>
    <mergeCell ref="J240:K240"/>
    <mergeCell ref="L240:M240"/>
    <mergeCell ref="N240:O240"/>
    <mergeCell ref="D241:G241"/>
    <mergeCell ref="J241:K241"/>
    <mergeCell ref="L241:M241"/>
    <mergeCell ref="N241:O241"/>
    <mergeCell ref="D242:G242"/>
    <mergeCell ref="J242:K242"/>
    <mergeCell ref="L242:M242"/>
    <mergeCell ref="N242:O242"/>
    <mergeCell ref="B243:C243"/>
    <mergeCell ref="D243:O243"/>
    <mergeCell ref="B244:I244"/>
    <mergeCell ref="J244:K244"/>
    <mergeCell ref="L244:M244"/>
    <mergeCell ref="N244:O244"/>
    <mergeCell ref="A250:O250"/>
    <mergeCell ref="A251:B251"/>
    <mergeCell ref="C251:O251"/>
    <mergeCell ref="A252:B252"/>
    <mergeCell ref="C252:H252"/>
    <mergeCell ref="I252:J252"/>
    <mergeCell ref="K252:O252"/>
    <mergeCell ref="C253:D253"/>
    <mergeCell ref="E253:F253"/>
    <mergeCell ref="G253:H253"/>
    <mergeCell ref="I253:J253"/>
    <mergeCell ref="K253:L253"/>
    <mergeCell ref="M253:N253"/>
    <mergeCell ref="C254:D254"/>
    <mergeCell ref="E254:F254"/>
    <mergeCell ref="G254:H254"/>
    <mergeCell ref="I254:J254"/>
    <mergeCell ref="K254:L254"/>
    <mergeCell ref="M254:N254"/>
    <mergeCell ref="C255:D255"/>
    <mergeCell ref="E255:F255"/>
    <mergeCell ref="G255:H255"/>
    <mergeCell ref="I255:J255"/>
    <mergeCell ref="K255:L255"/>
    <mergeCell ref="M255:N255"/>
    <mergeCell ref="C256:D256"/>
    <mergeCell ref="E256:F256"/>
    <mergeCell ref="G256:H256"/>
    <mergeCell ref="I256:J256"/>
    <mergeCell ref="K256:L256"/>
    <mergeCell ref="M256:N256"/>
    <mergeCell ref="C257:D257"/>
    <mergeCell ref="E257:F257"/>
    <mergeCell ref="G257:H257"/>
    <mergeCell ref="I257:J257"/>
    <mergeCell ref="K257:L257"/>
    <mergeCell ref="M257:N257"/>
    <mergeCell ref="B258:H258"/>
    <mergeCell ref="I258:O258"/>
    <mergeCell ref="B259:H259"/>
    <mergeCell ref="I259:O259"/>
    <mergeCell ref="D260:G260"/>
    <mergeCell ref="J260:K260"/>
    <mergeCell ref="L260:M260"/>
    <mergeCell ref="N260:O260"/>
    <mergeCell ref="D261:G261"/>
    <mergeCell ref="J261:K261"/>
    <mergeCell ref="L261:M261"/>
    <mergeCell ref="N261:O261"/>
    <mergeCell ref="D262:G262"/>
    <mergeCell ref="J262:K262"/>
    <mergeCell ref="L262:M262"/>
    <mergeCell ref="N262:O262"/>
    <mergeCell ref="D263:G263"/>
    <mergeCell ref="J263:K263"/>
    <mergeCell ref="L263:M263"/>
    <mergeCell ref="N263:O263"/>
    <mergeCell ref="D264:G264"/>
    <mergeCell ref="J264:K264"/>
    <mergeCell ref="L264:M264"/>
    <mergeCell ref="N264:O264"/>
    <mergeCell ref="D265:G265"/>
    <mergeCell ref="J265:K265"/>
    <mergeCell ref="L265:M265"/>
    <mergeCell ref="N265:O265"/>
    <mergeCell ref="D266:G266"/>
    <mergeCell ref="J266:K266"/>
    <mergeCell ref="L266:M266"/>
    <mergeCell ref="N266:O266"/>
    <mergeCell ref="D267:G267"/>
    <mergeCell ref="J267:K267"/>
    <mergeCell ref="L267:M267"/>
    <mergeCell ref="N267:O267"/>
    <mergeCell ref="D268:G268"/>
    <mergeCell ref="J268:K268"/>
    <mergeCell ref="L268:M268"/>
    <mergeCell ref="N268:O268"/>
    <mergeCell ref="B269:C269"/>
    <mergeCell ref="D269:O269"/>
    <mergeCell ref="B270:I270"/>
    <mergeCell ref="J270:K270"/>
    <mergeCell ref="L270:M270"/>
    <mergeCell ref="N270:O270"/>
    <mergeCell ref="A276:O276"/>
    <mergeCell ref="A277:B277"/>
    <mergeCell ref="C277:O277"/>
    <mergeCell ref="A278:B278"/>
    <mergeCell ref="C278:H278"/>
    <mergeCell ref="I278:J278"/>
    <mergeCell ref="K278:O278"/>
    <mergeCell ref="C279:D279"/>
    <mergeCell ref="E279:F279"/>
    <mergeCell ref="G279:H279"/>
    <mergeCell ref="I279:J279"/>
    <mergeCell ref="K279:L279"/>
    <mergeCell ref="M279:N279"/>
    <mergeCell ref="C280:D280"/>
    <mergeCell ref="E280:F280"/>
    <mergeCell ref="G280:H280"/>
    <mergeCell ref="I280:J280"/>
    <mergeCell ref="K280:L280"/>
    <mergeCell ref="M280:N280"/>
    <mergeCell ref="C281:D281"/>
    <mergeCell ref="E281:F281"/>
    <mergeCell ref="G281:H281"/>
    <mergeCell ref="I281:J281"/>
    <mergeCell ref="K281:L281"/>
    <mergeCell ref="M281:N281"/>
    <mergeCell ref="C282:D282"/>
    <mergeCell ref="E282:F282"/>
    <mergeCell ref="G282:H282"/>
    <mergeCell ref="I282:J282"/>
    <mergeCell ref="K282:L282"/>
    <mergeCell ref="M282:N282"/>
    <mergeCell ref="C283:D283"/>
    <mergeCell ref="E283:F283"/>
    <mergeCell ref="G283:H283"/>
    <mergeCell ref="I283:J283"/>
    <mergeCell ref="K283:L283"/>
    <mergeCell ref="M283:N283"/>
    <mergeCell ref="B284:H284"/>
    <mergeCell ref="I284:O284"/>
    <mergeCell ref="B285:H285"/>
    <mergeCell ref="I285:O285"/>
    <mergeCell ref="D286:G286"/>
    <mergeCell ref="J286:K286"/>
    <mergeCell ref="L286:M286"/>
    <mergeCell ref="N286:O286"/>
    <mergeCell ref="D287:G287"/>
    <mergeCell ref="J287:K287"/>
    <mergeCell ref="L287:M287"/>
    <mergeCell ref="N287:O287"/>
    <mergeCell ref="D288:G288"/>
    <mergeCell ref="J288:K288"/>
    <mergeCell ref="L288:M288"/>
    <mergeCell ref="N288:O288"/>
    <mergeCell ref="D289:G289"/>
    <mergeCell ref="J289:K289"/>
    <mergeCell ref="L289:M289"/>
    <mergeCell ref="N289:O289"/>
    <mergeCell ref="D290:G290"/>
    <mergeCell ref="J290:K290"/>
    <mergeCell ref="L290:M290"/>
    <mergeCell ref="N290:O290"/>
    <mergeCell ref="D291:G291"/>
    <mergeCell ref="J291:K291"/>
    <mergeCell ref="L291:M291"/>
    <mergeCell ref="N291:O291"/>
    <mergeCell ref="D292:G292"/>
    <mergeCell ref="J292:K292"/>
    <mergeCell ref="L292:M292"/>
    <mergeCell ref="N292:O292"/>
    <mergeCell ref="D293:G293"/>
    <mergeCell ref="J293:K293"/>
    <mergeCell ref="L293:M293"/>
    <mergeCell ref="N293:O293"/>
    <mergeCell ref="D294:G294"/>
    <mergeCell ref="J294:K294"/>
    <mergeCell ref="L294:M294"/>
    <mergeCell ref="N294:O294"/>
    <mergeCell ref="B295:C295"/>
    <mergeCell ref="D295:O295"/>
    <mergeCell ref="B296:I296"/>
    <mergeCell ref="J296:K296"/>
    <mergeCell ref="L296:M296"/>
    <mergeCell ref="N296:O296"/>
    <mergeCell ref="A302:O302"/>
    <mergeCell ref="A303:B303"/>
    <mergeCell ref="C303:O303"/>
    <mergeCell ref="A304:B304"/>
    <mergeCell ref="C304:H304"/>
    <mergeCell ref="I304:J304"/>
    <mergeCell ref="K304:O304"/>
    <mergeCell ref="C305:D305"/>
    <mergeCell ref="E305:F305"/>
    <mergeCell ref="G305:H305"/>
    <mergeCell ref="I305:J305"/>
    <mergeCell ref="K305:L305"/>
    <mergeCell ref="M305:N305"/>
    <mergeCell ref="C306:D306"/>
    <mergeCell ref="E306:F306"/>
    <mergeCell ref="G306:H306"/>
    <mergeCell ref="I306:J306"/>
    <mergeCell ref="K306:L306"/>
    <mergeCell ref="M306:N306"/>
    <mergeCell ref="C307:D307"/>
    <mergeCell ref="E307:F307"/>
    <mergeCell ref="G307:H307"/>
    <mergeCell ref="I307:J307"/>
    <mergeCell ref="K307:L307"/>
    <mergeCell ref="M307:N307"/>
    <mergeCell ref="C308:D308"/>
    <mergeCell ref="E308:F308"/>
    <mergeCell ref="G308:H308"/>
    <mergeCell ref="I308:J308"/>
    <mergeCell ref="K308:L308"/>
    <mergeCell ref="M308:N308"/>
    <mergeCell ref="C309:D309"/>
    <mergeCell ref="E309:F309"/>
    <mergeCell ref="G309:H309"/>
    <mergeCell ref="I309:J309"/>
    <mergeCell ref="K309:L309"/>
    <mergeCell ref="M309:N309"/>
    <mergeCell ref="B310:H310"/>
    <mergeCell ref="I310:O310"/>
    <mergeCell ref="B311:H311"/>
    <mergeCell ref="I311:O311"/>
    <mergeCell ref="D312:G312"/>
    <mergeCell ref="J312:K312"/>
    <mergeCell ref="L312:M312"/>
    <mergeCell ref="N312:O312"/>
    <mergeCell ref="D313:G313"/>
    <mergeCell ref="J313:K313"/>
    <mergeCell ref="L313:M313"/>
    <mergeCell ref="N313:O313"/>
    <mergeCell ref="D314:G314"/>
    <mergeCell ref="J314:K314"/>
    <mergeCell ref="L314:M314"/>
    <mergeCell ref="N314:O314"/>
    <mergeCell ref="D315:G315"/>
    <mergeCell ref="J315:K315"/>
    <mergeCell ref="L315:M315"/>
    <mergeCell ref="N315:O315"/>
    <mergeCell ref="D316:G316"/>
    <mergeCell ref="J316:K316"/>
    <mergeCell ref="L316:M316"/>
    <mergeCell ref="N316:O316"/>
    <mergeCell ref="D317:G317"/>
    <mergeCell ref="J317:K317"/>
    <mergeCell ref="L317:M317"/>
    <mergeCell ref="N317:O317"/>
    <mergeCell ref="D318:G318"/>
    <mergeCell ref="J318:K318"/>
    <mergeCell ref="L318:M318"/>
    <mergeCell ref="N318:O318"/>
    <mergeCell ref="D319:G319"/>
    <mergeCell ref="J319:K319"/>
    <mergeCell ref="L319:M319"/>
    <mergeCell ref="N319:O319"/>
    <mergeCell ref="D320:G320"/>
    <mergeCell ref="J320:K320"/>
    <mergeCell ref="L320:M320"/>
    <mergeCell ref="N320:O320"/>
    <mergeCell ref="D321:G321"/>
    <mergeCell ref="J321:K321"/>
    <mergeCell ref="L321:M321"/>
    <mergeCell ref="N321:O321"/>
    <mergeCell ref="D322:G322"/>
    <mergeCell ref="J322:K322"/>
    <mergeCell ref="L322:M322"/>
    <mergeCell ref="N322:O322"/>
    <mergeCell ref="B323:C323"/>
    <mergeCell ref="D323:O323"/>
    <mergeCell ref="B324:I324"/>
    <mergeCell ref="J324:K324"/>
    <mergeCell ref="L324:M324"/>
    <mergeCell ref="N324:O324"/>
    <mergeCell ref="A330:O330"/>
    <mergeCell ref="A331:B331"/>
    <mergeCell ref="C331:O331"/>
    <mergeCell ref="A332:B332"/>
    <mergeCell ref="C332:H332"/>
    <mergeCell ref="I332:J332"/>
    <mergeCell ref="K332:O332"/>
    <mergeCell ref="C333:D333"/>
    <mergeCell ref="E333:F333"/>
    <mergeCell ref="G333:H333"/>
    <mergeCell ref="I333:J333"/>
    <mergeCell ref="K333:L333"/>
    <mergeCell ref="M333:N333"/>
    <mergeCell ref="C334:D334"/>
    <mergeCell ref="E334:F334"/>
    <mergeCell ref="G334:H334"/>
    <mergeCell ref="I334:J334"/>
    <mergeCell ref="K334:L334"/>
    <mergeCell ref="M334:N334"/>
    <mergeCell ref="C335:D335"/>
    <mergeCell ref="E335:F335"/>
    <mergeCell ref="G335:H335"/>
    <mergeCell ref="I335:J335"/>
    <mergeCell ref="K335:L335"/>
    <mergeCell ref="M335:N335"/>
    <mergeCell ref="C336:D336"/>
    <mergeCell ref="E336:F336"/>
    <mergeCell ref="G336:H336"/>
    <mergeCell ref="I336:J336"/>
    <mergeCell ref="K336:L336"/>
    <mergeCell ref="M336:N336"/>
    <mergeCell ref="C337:D337"/>
    <mergeCell ref="E337:F337"/>
    <mergeCell ref="G337:H337"/>
    <mergeCell ref="I337:J337"/>
    <mergeCell ref="K337:L337"/>
    <mergeCell ref="M337:N337"/>
    <mergeCell ref="B338:H338"/>
    <mergeCell ref="I338:O338"/>
    <mergeCell ref="B339:H339"/>
    <mergeCell ref="I339:O339"/>
    <mergeCell ref="D340:G340"/>
    <mergeCell ref="J340:K340"/>
    <mergeCell ref="L340:M340"/>
    <mergeCell ref="N340:O340"/>
    <mergeCell ref="D341:G341"/>
    <mergeCell ref="J341:K341"/>
    <mergeCell ref="L341:M341"/>
    <mergeCell ref="N341:O341"/>
    <mergeCell ref="D342:G342"/>
    <mergeCell ref="J342:K342"/>
    <mergeCell ref="L342:M342"/>
    <mergeCell ref="N342:O342"/>
    <mergeCell ref="D343:G343"/>
    <mergeCell ref="J343:K343"/>
    <mergeCell ref="L343:M343"/>
    <mergeCell ref="N343:O343"/>
    <mergeCell ref="D344:G344"/>
    <mergeCell ref="J344:K344"/>
    <mergeCell ref="L344:M344"/>
    <mergeCell ref="N344:O344"/>
    <mergeCell ref="D345:G345"/>
    <mergeCell ref="J345:K345"/>
    <mergeCell ref="L345:M345"/>
    <mergeCell ref="N345:O345"/>
    <mergeCell ref="D346:G346"/>
    <mergeCell ref="J346:K346"/>
    <mergeCell ref="L346:M346"/>
    <mergeCell ref="N346:O346"/>
    <mergeCell ref="D347:G347"/>
    <mergeCell ref="J347:K347"/>
    <mergeCell ref="L347:M347"/>
    <mergeCell ref="N347:O347"/>
    <mergeCell ref="D348:G348"/>
    <mergeCell ref="J348:K348"/>
    <mergeCell ref="L348:M348"/>
    <mergeCell ref="N348:O348"/>
    <mergeCell ref="B349:C349"/>
    <mergeCell ref="D349:O349"/>
    <mergeCell ref="B350:I350"/>
    <mergeCell ref="J350:K350"/>
    <mergeCell ref="L350:M350"/>
    <mergeCell ref="N350:O350"/>
    <mergeCell ref="A356:O356"/>
    <mergeCell ref="A357:B357"/>
    <mergeCell ref="C357:O357"/>
    <mergeCell ref="A358:B358"/>
    <mergeCell ref="C358:H358"/>
    <mergeCell ref="I358:J358"/>
    <mergeCell ref="K358:O358"/>
    <mergeCell ref="C359:D359"/>
    <mergeCell ref="E359:F359"/>
    <mergeCell ref="G359:H359"/>
    <mergeCell ref="I359:J359"/>
    <mergeCell ref="K359:L359"/>
    <mergeCell ref="M359:N359"/>
    <mergeCell ref="C360:D360"/>
    <mergeCell ref="E360:F360"/>
    <mergeCell ref="G360:H360"/>
    <mergeCell ref="I360:J360"/>
    <mergeCell ref="K360:L360"/>
    <mergeCell ref="M360:N360"/>
    <mergeCell ref="C361:D361"/>
    <mergeCell ref="E361:F361"/>
    <mergeCell ref="G361:H361"/>
    <mergeCell ref="I361:J361"/>
    <mergeCell ref="K361:L361"/>
    <mergeCell ref="M361:N361"/>
    <mergeCell ref="C362:D362"/>
    <mergeCell ref="E362:F362"/>
    <mergeCell ref="G362:H362"/>
    <mergeCell ref="I362:J362"/>
    <mergeCell ref="K362:L362"/>
    <mergeCell ref="M362:N362"/>
    <mergeCell ref="C363:D363"/>
    <mergeCell ref="E363:F363"/>
    <mergeCell ref="G363:H363"/>
    <mergeCell ref="I363:J363"/>
    <mergeCell ref="K363:L363"/>
    <mergeCell ref="M363:N363"/>
    <mergeCell ref="B364:H364"/>
    <mergeCell ref="I364:O364"/>
    <mergeCell ref="B365:H365"/>
    <mergeCell ref="I365:O365"/>
    <mergeCell ref="D366:G366"/>
    <mergeCell ref="J366:K366"/>
    <mergeCell ref="L366:M366"/>
    <mergeCell ref="N366:O366"/>
    <mergeCell ref="D367:G367"/>
    <mergeCell ref="J367:K367"/>
    <mergeCell ref="L367:M367"/>
    <mergeCell ref="N367:O367"/>
    <mergeCell ref="D368:G368"/>
    <mergeCell ref="J368:K368"/>
    <mergeCell ref="L368:M368"/>
    <mergeCell ref="N368:O368"/>
    <mergeCell ref="D369:G369"/>
    <mergeCell ref="J369:K369"/>
    <mergeCell ref="L369:M369"/>
    <mergeCell ref="N369:O369"/>
    <mergeCell ref="D370:G370"/>
    <mergeCell ref="J370:K370"/>
    <mergeCell ref="L370:M370"/>
    <mergeCell ref="N370:O370"/>
    <mergeCell ref="D371:G371"/>
    <mergeCell ref="J371:K371"/>
    <mergeCell ref="L371:M371"/>
    <mergeCell ref="N371:O371"/>
    <mergeCell ref="D372:G372"/>
    <mergeCell ref="J372:K372"/>
    <mergeCell ref="L372:M372"/>
    <mergeCell ref="N372:O372"/>
    <mergeCell ref="D373:G373"/>
    <mergeCell ref="J373:K373"/>
    <mergeCell ref="L373:M373"/>
    <mergeCell ref="N373:O373"/>
    <mergeCell ref="D374:G374"/>
    <mergeCell ref="J374:K374"/>
    <mergeCell ref="L374:M374"/>
    <mergeCell ref="N374:O374"/>
    <mergeCell ref="D375:G375"/>
    <mergeCell ref="J375:K375"/>
    <mergeCell ref="L375:M375"/>
    <mergeCell ref="N375:O375"/>
    <mergeCell ref="B376:C376"/>
    <mergeCell ref="D376:O376"/>
    <mergeCell ref="B377:I377"/>
    <mergeCell ref="J377:K377"/>
    <mergeCell ref="L377:M377"/>
    <mergeCell ref="N377:O377"/>
    <mergeCell ref="A383:O383"/>
    <mergeCell ref="A384:B384"/>
    <mergeCell ref="C384:O384"/>
    <mergeCell ref="A385:B385"/>
    <mergeCell ref="C385:H385"/>
    <mergeCell ref="I385:J385"/>
    <mergeCell ref="K385:O385"/>
    <mergeCell ref="C386:D386"/>
    <mergeCell ref="E386:F386"/>
    <mergeCell ref="G386:H386"/>
    <mergeCell ref="I386:J386"/>
    <mergeCell ref="K386:L386"/>
    <mergeCell ref="M386:N386"/>
    <mergeCell ref="C387:D387"/>
    <mergeCell ref="E387:F387"/>
    <mergeCell ref="G387:H387"/>
    <mergeCell ref="I387:J387"/>
    <mergeCell ref="K387:L387"/>
    <mergeCell ref="M387:N387"/>
    <mergeCell ref="C388:D388"/>
    <mergeCell ref="E388:F388"/>
    <mergeCell ref="G388:H388"/>
    <mergeCell ref="I388:J388"/>
    <mergeCell ref="K388:L388"/>
    <mergeCell ref="M388:N388"/>
    <mergeCell ref="C389:D389"/>
    <mergeCell ref="E389:F389"/>
    <mergeCell ref="G389:H389"/>
    <mergeCell ref="I389:J389"/>
    <mergeCell ref="K389:L389"/>
    <mergeCell ref="M389:N389"/>
    <mergeCell ref="C390:D390"/>
    <mergeCell ref="E390:F390"/>
    <mergeCell ref="G390:H390"/>
    <mergeCell ref="I390:J390"/>
    <mergeCell ref="K390:L390"/>
    <mergeCell ref="M390:N390"/>
    <mergeCell ref="B391:H391"/>
    <mergeCell ref="I391:O391"/>
    <mergeCell ref="B392:H392"/>
    <mergeCell ref="I392:O392"/>
    <mergeCell ref="D393:G393"/>
    <mergeCell ref="J393:K393"/>
    <mergeCell ref="L393:M393"/>
    <mergeCell ref="N393:O393"/>
    <mergeCell ref="D394:G394"/>
    <mergeCell ref="J394:K394"/>
    <mergeCell ref="L394:M394"/>
    <mergeCell ref="N394:O394"/>
    <mergeCell ref="D395:G395"/>
    <mergeCell ref="J395:K395"/>
    <mergeCell ref="L395:M395"/>
    <mergeCell ref="N395:O395"/>
    <mergeCell ref="D396:G396"/>
    <mergeCell ref="J396:K396"/>
    <mergeCell ref="L396:M396"/>
    <mergeCell ref="N396:O396"/>
    <mergeCell ref="D397:G397"/>
    <mergeCell ref="J397:K397"/>
    <mergeCell ref="L397:M397"/>
    <mergeCell ref="N397:O397"/>
    <mergeCell ref="D398:G398"/>
    <mergeCell ref="J398:K398"/>
    <mergeCell ref="L398:M398"/>
    <mergeCell ref="N398:O398"/>
    <mergeCell ref="D399:G399"/>
    <mergeCell ref="J399:K399"/>
    <mergeCell ref="L399:M399"/>
    <mergeCell ref="N399:O399"/>
    <mergeCell ref="D400:G400"/>
    <mergeCell ref="J400:K400"/>
    <mergeCell ref="L400:M400"/>
    <mergeCell ref="N400:O400"/>
    <mergeCell ref="D401:G401"/>
    <mergeCell ref="J401:K401"/>
    <mergeCell ref="L401:M401"/>
    <mergeCell ref="N401:O401"/>
    <mergeCell ref="B402:C402"/>
    <mergeCell ref="D402:O402"/>
    <mergeCell ref="B403:I403"/>
    <mergeCell ref="J403:K403"/>
    <mergeCell ref="L403:M403"/>
    <mergeCell ref="N403:O403"/>
    <mergeCell ref="A409:O409"/>
    <mergeCell ref="A410:B410"/>
    <mergeCell ref="C410:O410"/>
    <mergeCell ref="A411:B411"/>
    <mergeCell ref="C411:H411"/>
    <mergeCell ref="I411:J411"/>
    <mergeCell ref="K411:O411"/>
    <mergeCell ref="C412:D412"/>
    <mergeCell ref="E412:F412"/>
    <mergeCell ref="G412:H412"/>
    <mergeCell ref="I412:J412"/>
    <mergeCell ref="K412:L412"/>
    <mergeCell ref="M412:N412"/>
    <mergeCell ref="C413:D413"/>
    <mergeCell ref="E413:F413"/>
    <mergeCell ref="G413:H413"/>
    <mergeCell ref="I413:J413"/>
    <mergeCell ref="K413:L413"/>
    <mergeCell ref="M413:N413"/>
    <mergeCell ref="C414:D414"/>
    <mergeCell ref="E414:F414"/>
    <mergeCell ref="G414:H414"/>
    <mergeCell ref="I414:J414"/>
    <mergeCell ref="K414:L414"/>
    <mergeCell ref="M414:N414"/>
    <mergeCell ref="C415:D415"/>
    <mergeCell ref="E415:F415"/>
    <mergeCell ref="G415:H415"/>
    <mergeCell ref="I415:J415"/>
    <mergeCell ref="K415:L415"/>
    <mergeCell ref="M415:N415"/>
    <mergeCell ref="C416:D416"/>
    <mergeCell ref="E416:F416"/>
    <mergeCell ref="G416:H416"/>
    <mergeCell ref="I416:J416"/>
    <mergeCell ref="K416:L416"/>
    <mergeCell ref="M416:N416"/>
    <mergeCell ref="B417:H417"/>
    <mergeCell ref="I417:O417"/>
    <mergeCell ref="B418:H418"/>
    <mergeCell ref="I418:O418"/>
    <mergeCell ref="D419:G419"/>
    <mergeCell ref="J419:K419"/>
    <mergeCell ref="L419:M419"/>
    <mergeCell ref="N419:O419"/>
    <mergeCell ref="D420:G420"/>
    <mergeCell ref="J420:K420"/>
    <mergeCell ref="L420:M420"/>
    <mergeCell ref="N420:O420"/>
    <mergeCell ref="D421:G421"/>
    <mergeCell ref="J421:K421"/>
    <mergeCell ref="L421:M421"/>
    <mergeCell ref="N421:O421"/>
    <mergeCell ref="D422:G422"/>
    <mergeCell ref="J422:K422"/>
    <mergeCell ref="L422:M422"/>
    <mergeCell ref="N422:O422"/>
    <mergeCell ref="D423:G423"/>
    <mergeCell ref="J423:K423"/>
    <mergeCell ref="L423:M423"/>
    <mergeCell ref="N423:O423"/>
    <mergeCell ref="D424:G424"/>
    <mergeCell ref="J424:K424"/>
    <mergeCell ref="L424:M424"/>
    <mergeCell ref="N424:O424"/>
    <mergeCell ref="D425:G425"/>
    <mergeCell ref="J425:K425"/>
    <mergeCell ref="L425:M425"/>
    <mergeCell ref="N425:O425"/>
    <mergeCell ref="D426:G426"/>
    <mergeCell ref="J426:K426"/>
    <mergeCell ref="L426:M426"/>
    <mergeCell ref="N426:O426"/>
    <mergeCell ref="D427:G427"/>
    <mergeCell ref="J427:K427"/>
    <mergeCell ref="L427:M427"/>
    <mergeCell ref="N427:O427"/>
    <mergeCell ref="D428:G428"/>
    <mergeCell ref="J428:K428"/>
    <mergeCell ref="L428:M428"/>
    <mergeCell ref="N428:O428"/>
    <mergeCell ref="B429:C429"/>
    <mergeCell ref="D429:O429"/>
    <mergeCell ref="B430:I430"/>
    <mergeCell ref="J430:K430"/>
    <mergeCell ref="L430:M430"/>
    <mergeCell ref="N430:O430"/>
    <mergeCell ref="A436:O436"/>
    <mergeCell ref="A437:B437"/>
    <mergeCell ref="C437:O437"/>
    <mergeCell ref="A438:B438"/>
    <mergeCell ref="C438:H438"/>
    <mergeCell ref="I438:J438"/>
    <mergeCell ref="K438:O438"/>
    <mergeCell ref="C439:D439"/>
    <mergeCell ref="E439:F439"/>
    <mergeCell ref="G439:H439"/>
    <mergeCell ref="I439:J439"/>
    <mergeCell ref="K439:L439"/>
    <mergeCell ref="M439:N439"/>
    <mergeCell ref="C440:D440"/>
    <mergeCell ref="E440:F440"/>
    <mergeCell ref="G440:H440"/>
    <mergeCell ref="I440:J440"/>
    <mergeCell ref="K440:L440"/>
    <mergeCell ref="M440:N440"/>
    <mergeCell ref="C441:D441"/>
    <mergeCell ref="E441:F441"/>
    <mergeCell ref="G441:H441"/>
    <mergeCell ref="I441:J441"/>
    <mergeCell ref="K441:L441"/>
    <mergeCell ref="M441:N441"/>
    <mergeCell ref="C442:D442"/>
    <mergeCell ref="E442:F442"/>
    <mergeCell ref="G442:H442"/>
    <mergeCell ref="I442:J442"/>
    <mergeCell ref="K442:L442"/>
    <mergeCell ref="M442:N442"/>
    <mergeCell ref="C443:D443"/>
    <mergeCell ref="E443:F443"/>
    <mergeCell ref="G443:H443"/>
    <mergeCell ref="I443:J443"/>
    <mergeCell ref="K443:L443"/>
    <mergeCell ref="M443:N443"/>
    <mergeCell ref="B444:H444"/>
    <mergeCell ref="I444:O444"/>
    <mergeCell ref="B445:H445"/>
    <mergeCell ref="I445:O445"/>
    <mergeCell ref="D446:G446"/>
    <mergeCell ref="J446:K446"/>
    <mergeCell ref="L446:M446"/>
    <mergeCell ref="N446:O446"/>
    <mergeCell ref="D447:G447"/>
    <mergeCell ref="J447:K447"/>
    <mergeCell ref="L447:M447"/>
    <mergeCell ref="N447:O447"/>
    <mergeCell ref="D448:G448"/>
    <mergeCell ref="J448:K448"/>
    <mergeCell ref="L448:M448"/>
    <mergeCell ref="N448:O448"/>
    <mergeCell ref="D449:G449"/>
    <mergeCell ref="J449:K449"/>
    <mergeCell ref="L449:M449"/>
    <mergeCell ref="N449:O449"/>
    <mergeCell ref="D450:G450"/>
    <mergeCell ref="J450:K450"/>
    <mergeCell ref="L450:M450"/>
    <mergeCell ref="N450:O450"/>
    <mergeCell ref="D451:G451"/>
    <mergeCell ref="J451:K451"/>
    <mergeCell ref="L451:M451"/>
    <mergeCell ref="N451:O451"/>
    <mergeCell ref="D452:G452"/>
    <mergeCell ref="J452:K452"/>
    <mergeCell ref="L452:M452"/>
    <mergeCell ref="N452:O452"/>
    <mergeCell ref="D453:G453"/>
    <mergeCell ref="J453:K453"/>
    <mergeCell ref="L453:M453"/>
    <mergeCell ref="N453:O453"/>
    <mergeCell ref="D454:G454"/>
    <mergeCell ref="J454:K454"/>
    <mergeCell ref="L454:M454"/>
    <mergeCell ref="N454:O454"/>
    <mergeCell ref="B455:C455"/>
    <mergeCell ref="D455:O455"/>
    <mergeCell ref="B456:I456"/>
    <mergeCell ref="J456:K456"/>
    <mergeCell ref="L456:M456"/>
    <mergeCell ref="N456:O456"/>
    <mergeCell ref="A462:O462"/>
    <mergeCell ref="A463:B463"/>
    <mergeCell ref="C463:O463"/>
    <mergeCell ref="A464:B464"/>
    <mergeCell ref="C464:H464"/>
    <mergeCell ref="I464:J464"/>
    <mergeCell ref="K464:O464"/>
    <mergeCell ref="C465:D465"/>
    <mergeCell ref="E465:F465"/>
    <mergeCell ref="G465:H465"/>
    <mergeCell ref="I465:J465"/>
    <mergeCell ref="K465:L465"/>
    <mergeCell ref="M465:N465"/>
    <mergeCell ref="C466:D466"/>
    <mergeCell ref="E466:F466"/>
    <mergeCell ref="G466:H466"/>
    <mergeCell ref="I466:J466"/>
    <mergeCell ref="K466:L466"/>
    <mergeCell ref="M466:N466"/>
    <mergeCell ref="C467:D467"/>
    <mergeCell ref="E467:F467"/>
    <mergeCell ref="G467:H467"/>
    <mergeCell ref="I467:J467"/>
    <mergeCell ref="K467:L467"/>
    <mergeCell ref="M467:N467"/>
    <mergeCell ref="C468:D468"/>
    <mergeCell ref="E468:F468"/>
    <mergeCell ref="G468:H468"/>
    <mergeCell ref="I468:J468"/>
    <mergeCell ref="K468:L468"/>
    <mergeCell ref="M468:N468"/>
    <mergeCell ref="C469:D469"/>
    <mergeCell ref="E469:F469"/>
    <mergeCell ref="G469:H469"/>
    <mergeCell ref="I469:J469"/>
    <mergeCell ref="K469:L469"/>
    <mergeCell ref="M469:N469"/>
    <mergeCell ref="B470:H470"/>
    <mergeCell ref="I470:O470"/>
    <mergeCell ref="B471:H471"/>
    <mergeCell ref="I471:O471"/>
    <mergeCell ref="D472:G472"/>
    <mergeCell ref="J472:K472"/>
    <mergeCell ref="L472:M472"/>
    <mergeCell ref="N472:O472"/>
    <mergeCell ref="D473:G473"/>
    <mergeCell ref="J473:K473"/>
    <mergeCell ref="L473:M473"/>
    <mergeCell ref="N473:O473"/>
    <mergeCell ref="D474:G474"/>
    <mergeCell ref="J474:K474"/>
    <mergeCell ref="L474:M474"/>
    <mergeCell ref="N474:O474"/>
    <mergeCell ref="D475:G475"/>
    <mergeCell ref="J475:K475"/>
    <mergeCell ref="L475:M475"/>
    <mergeCell ref="N475:O475"/>
    <mergeCell ref="D476:G476"/>
    <mergeCell ref="J476:K476"/>
    <mergeCell ref="L476:M476"/>
    <mergeCell ref="N476:O476"/>
    <mergeCell ref="D477:G477"/>
    <mergeCell ref="J477:K477"/>
    <mergeCell ref="L477:M477"/>
    <mergeCell ref="N477:O477"/>
    <mergeCell ref="D478:G478"/>
    <mergeCell ref="J478:K478"/>
    <mergeCell ref="L478:M478"/>
    <mergeCell ref="N478:O478"/>
    <mergeCell ref="D479:G479"/>
    <mergeCell ref="J479:K479"/>
    <mergeCell ref="L479:M479"/>
    <mergeCell ref="N479:O479"/>
    <mergeCell ref="D480:G480"/>
    <mergeCell ref="J480:K480"/>
    <mergeCell ref="L480:M480"/>
    <mergeCell ref="N480:O480"/>
    <mergeCell ref="D481:G481"/>
    <mergeCell ref="J481:K481"/>
    <mergeCell ref="L481:M481"/>
    <mergeCell ref="N481:O481"/>
    <mergeCell ref="B482:C482"/>
    <mergeCell ref="D482:O482"/>
    <mergeCell ref="B483:I483"/>
    <mergeCell ref="J483:K483"/>
    <mergeCell ref="L483:M483"/>
    <mergeCell ref="N483:O483"/>
    <mergeCell ref="A489:O489"/>
    <mergeCell ref="A490:B490"/>
    <mergeCell ref="C490:O490"/>
    <mergeCell ref="A491:B491"/>
    <mergeCell ref="C491:H491"/>
    <mergeCell ref="I491:J491"/>
    <mergeCell ref="K491:O491"/>
    <mergeCell ref="C492:D492"/>
    <mergeCell ref="E492:F492"/>
    <mergeCell ref="G492:H492"/>
    <mergeCell ref="I492:J492"/>
    <mergeCell ref="K492:L492"/>
    <mergeCell ref="M492:N492"/>
    <mergeCell ref="C493:D493"/>
    <mergeCell ref="E493:F493"/>
    <mergeCell ref="G493:H493"/>
    <mergeCell ref="I493:J493"/>
    <mergeCell ref="K493:L493"/>
    <mergeCell ref="M493:N493"/>
    <mergeCell ref="C494:D494"/>
    <mergeCell ref="E494:F494"/>
    <mergeCell ref="G494:H494"/>
    <mergeCell ref="I494:J494"/>
    <mergeCell ref="K494:L494"/>
    <mergeCell ref="M494:N494"/>
    <mergeCell ref="C495:D495"/>
    <mergeCell ref="E495:F495"/>
    <mergeCell ref="G495:H495"/>
    <mergeCell ref="I495:J495"/>
    <mergeCell ref="K495:L495"/>
    <mergeCell ref="M495:N495"/>
    <mergeCell ref="C496:D496"/>
    <mergeCell ref="E496:F496"/>
    <mergeCell ref="G496:H496"/>
    <mergeCell ref="I496:J496"/>
    <mergeCell ref="K496:L496"/>
    <mergeCell ref="M496:N496"/>
    <mergeCell ref="B497:H497"/>
    <mergeCell ref="I497:O497"/>
    <mergeCell ref="B498:H498"/>
    <mergeCell ref="I498:O498"/>
    <mergeCell ref="D499:G499"/>
    <mergeCell ref="J499:K499"/>
    <mergeCell ref="L499:M499"/>
    <mergeCell ref="N499:O499"/>
    <mergeCell ref="D500:G500"/>
    <mergeCell ref="J500:K500"/>
    <mergeCell ref="L500:M500"/>
    <mergeCell ref="N500:O500"/>
    <mergeCell ref="D501:G501"/>
    <mergeCell ref="J501:K501"/>
    <mergeCell ref="L501:M501"/>
    <mergeCell ref="N501:O501"/>
    <mergeCell ref="D502:G502"/>
    <mergeCell ref="J502:K502"/>
    <mergeCell ref="L502:M502"/>
    <mergeCell ref="N502:O502"/>
    <mergeCell ref="D503:G503"/>
    <mergeCell ref="J503:K503"/>
    <mergeCell ref="L503:M503"/>
    <mergeCell ref="N503:O503"/>
    <mergeCell ref="D504:G504"/>
    <mergeCell ref="J504:K504"/>
    <mergeCell ref="L504:M504"/>
    <mergeCell ref="N504:O504"/>
    <mergeCell ref="D505:G505"/>
    <mergeCell ref="J505:K505"/>
    <mergeCell ref="L505:M505"/>
    <mergeCell ref="N505:O505"/>
    <mergeCell ref="D506:G506"/>
    <mergeCell ref="J506:K506"/>
    <mergeCell ref="L506:M506"/>
    <mergeCell ref="N506:O506"/>
    <mergeCell ref="D507:G507"/>
    <mergeCell ref="J507:K507"/>
    <mergeCell ref="L507:M507"/>
    <mergeCell ref="N507:O507"/>
    <mergeCell ref="B508:C508"/>
    <mergeCell ref="D508:O508"/>
    <mergeCell ref="B509:I509"/>
    <mergeCell ref="J509:K509"/>
    <mergeCell ref="L509:M509"/>
    <mergeCell ref="N509:O509"/>
    <mergeCell ref="A515:O515"/>
    <mergeCell ref="A516:B516"/>
    <mergeCell ref="C516:O516"/>
    <mergeCell ref="A517:B517"/>
    <mergeCell ref="C517:H517"/>
    <mergeCell ref="I517:J517"/>
    <mergeCell ref="K517:O517"/>
    <mergeCell ref="C518:D518"/>
    <mergeCell ref="E518:F518"/>
    <mergeCell ref="G518:H518"/>
    <mergeCell ref="I518:J518"/>
    <mergeCell ref="K518:L518"/>
    <mergeCell ref="M518:N518"/>
    <mergeCell ref="C519:D519"/>
    <mergeCell ref="E519:F519"/>
    <mergeCell ref="G519:H519"/>
    <mergeCell ref="I519:J519"/>
    <mergeCell ref="K519:L519"/>
    <mergeCell ref="M519:N519"/>
    <mergeCell ref="C520:D520"/>
    <mergeCell ref="E520:F520"/>
    <mergeCell ref="G520:H520"/>
    <mergeCell ref="I520:J520"/>
    <mergeCell ref="K520:L520"/>
    <mergeCell ref="M520:N520"/>
    <mergeCell ref="C521:D521"/>
    <mergeCell ref="E521:F521"/>
    <mergeCell ref="G521:H521"/>
    <mergeCell ref="I521:J521"/>
    <mergeCell ref="K521:L521"/>
    <mergeCell ref="M521:N521"/>
    <mergeCell ref="C522:D522"/>
    <mergeCell ref="E522:F522"/>
    <mergeCell ref="G522:H522"/>
    <mergeCell ref="I522:J522"/>
    <mergeCell ref="K522:L522"/>
    <mergeCell ref="M522:N522"/>
    <mergeCell ref="B523:H523"/>
    <mergeCell ref="I523:O523"/>
    <mergeCell ref="B524:H524"/>
    <mergeCell ref="I524:O524"/>
    <mergeCell ref="D525:G525"/>
    <mergeCell ref="J525:K525"/>
    <mergeCell ref="L525:M525"/>
    <mergeCell ref="N525:O525"/>
    <mergeCell ref="D526:G526"/>
    <mergeCell ref="J526:K526"/>
    <mergeCell ref="L526:M526"/>
    <mergeCell ref="N526:O526"/>
    <mergeCell ref="D527:G527"/>
    <mergeCell ref="J527:K527"/>
    <mergeCell ref="L527:M527"/>
    <mergeCell ref="N527:O527"/>
    <mergeCell ref="D528:G528"/>
    <mergeCell ref="J528:K528"/>
    <mergeCell ref="L528:M528"/>
    <mergeCell ref="N528:O528"/>
    <mergeCell ref="D529:G529"/>
    <mergeCell ref="J529:K529"/>
    <mergeCell ref="L529:M529"/>
    <mergeCell ref="N529:O529"/>
    <mergeCell ref="D530:G530"/>
    <mergeCell ref="J530:K530"/>
    <mergeCell ref="L530:M530"/>
    <mergeCell ref="N530:O530"/>
    <mergeCell ref="D531:G531"/>
    <mergeCell ref="J531:K531"/>
    <mergeCell ref="L531:M531"/>
    <mergeCell ref="N531:O531"/>
    <mergeCell ref="D532:G532"/>
    <mergeCell ref="J532:K532"/>
    <mergeCell ref="L532:M532"/>
    <mergeCell ref="N532:O532"/>
    <mergeCell ref="D533:G533"/>
    <mergeCell ref="J533:K533"/>
    <mergeCell ref="L533:M533"/>
    <mergeCell ref="N533:O533"/>
    <mergeCell ref="B534:C534"/>
    <mergeCell ref="D534:O534"/>
    <mergeCell ref="B535:I535"/>
    <mergeCell ref="J535:K535"/>
    <mergeCell ref="L535:M535"/>
    <mergeCell ref="N535:O535"/>
    <mergeCell ref="A541:O541"/>
    <mergeCell ref="A542:B542"/>
    <mergeCell ref="C542:O542"/>
    <mergeCell ref="A543:B543"/>
    <mergeCell ref="C543:H543"/>
    <mergeCell ref="I543:J543"/>
    <mergeCell ref="K543:O543"/>
    <mergeCell ref="C544:D544"/>
    <mergeCell ref="E544:F544"/>
    <mergeCell ref="G544:H544"/>
    <mergeCell ref="I544:J544"/>
    <mergeCell ref="K544:L544"/>
    <mergeCell ref="M544:N544"/>
    <mergeCell ref="C545:D545"/>
    <mergeCell ref="E545:F545"/>
    <mergeCell ref="G545:H545"/>
    <mergeCell ref="I545:J545"/>
    <mergeCell ref="K545:L545"/>
    <mergeCell ref="M545:N545"/>
    <mergeCell ref="C546:D546"/>
    <mergeCell ref="E546:F546"/>
    <mergeCell ref="G546:H546"/>
    <mergeCell ref="I546:J546"/>
    <mergeCell ref="K546:L546"/>
    <mergeCell ref="M546:N546"/>
    <mergeCell ref="C547:D547"/>
    <mergeCell ref="E547:F547"/>
    <mergeCell ref="G547:H547"/>
    <mergeCell ref="I547:J547"/>
    <mergeCell ref="K547:L547"/>
    <mergeCell ref="M547:N547"/>
    <mergeCell ref="C548:D548"/>
    <mergeCell ref="E548:F548"/>
    <mergeCell ref="G548:H548"/>
    <mergeCell ref="I548:J548"/>
    <mergeCell ref="K548:L548"/>
    <mergeCell ref="M548:N548"/>
    <mergeCell ref="B549:H549"/>
    <mergeCell ref="I549:O549"/>
    <mergeCell ref="B550:H550"/>
    <mergeCell ref="I550:O550"/>
    <mergeCell ref="D551:G551"/>
    <mergeCell ref="J551:K551"/>
    <mergeCell ref="L551:M551"/>
    <mergeCell ref="N551:O551"/>
    <mergeCell ref="D552:G552"/>
    <mergeCell ref="J552:K552"/>
    <mergeCell ref="L552:M552"/>
    <mergeCell ref="N552:O552"/>
    <mergeCell ref="D553:G553"/>
    <mergeCell ref="J553:K553"/>
    <mergeCell ref="L553:M553"/>
    <mergeCell ref="N553:O553"/>
    <mergeCell ref="D554:G554"/>
    <mergeCell ref="J554:K554"/>
    <mergeCell ref="L554:M554"/>
    <mergeCell ref="N554:O554"/>
    <mergeCell ref="D555:G555"/>
    <mergeCell ref="J555:K555"/>
    <mergeCell ref="L555:M555"/>
    <mergeCell ref="N555:O555"/>
    <mergeCell ref="D556:G556"/>
    <mergeCell ref="J556:K556"/>
    <mergeCell ref="L556:M556"/>
    <mergeCell ref="N556:O556"/>
    <mergeCell ref="D557:G557"/>
    <mergeCell ref="J557:K557"/>
    <mergeCell ref="L557:M557"/>
    <mergeCell ref="N557:O557"/>
    <mergeCell ref="D558:G558"/>
    <mergeCell ref="J558:K558"/>
    <mergeCell ref="L558:M558"/>
    <mergeCell ref="N558:O558"/>
    <mergeCell ref="D559:G559"/>
    <mergeCell ref="J559:K559"/>
    <mergeCell ref="L559:M559"/>
    <mergeCell ref="N559:O559"/>
    <mergeCell ref="B560:C560"/>
    <mergeCell ref="D560:O560"/>
    <mergeCell ref="B561:I561"/>
    <mergeCell ref="J561:K561"/>
    <mergeCell ref="L561:M561"/>
    <mergeCell ref="N561:O561"/>
    <mergeCell ref="A12:A13"/>
    <mergeCell ref="A14:A26"/>
    <mergeCell ref="A40:A41"/>
    <mergeCell ref="A42:A57"/>
    <mergeCell ref="A71:A72"/>
    <mergeCell ref="A73:A83"/>
    <mergeCell ref="A97:A98"/>
    <mergeCell ref="A99:A110"/>
    <mergeCell ref="A124:A125"/>
    <mergeCell ref="A126:A138"/>
    <mergeCell ref="A152:A153"/>
    <mergeCell ref="A154:A164"/>
    <mergeCell ref="A178:A179"/>
    <mergeCell ref="A180:A192"/>
    <mergeCell ref="A206:A207"/>
    <mergeCell ref="A208:A218"/>
    <mergeCell ref="A232:A233"/>
    <mergeCell ref="A234:A244"/>
    <mergeCell ref="A258:A259"/>
    <mergeCell ref="A260:A270"/>
    <mergeCell ref="A284:A285"/>
    <mergeCell ref="A286:A296"/>
    <mergeCell ref="A310:A311"/>
    <mergeCell ref="A312:A324"/>
    <mergeCell ref="A338:A339"/>
    <mergeCell ref="A340:A350"/>
    <mergeCell ref="A364:A365"/>
    <mergeCell ref="A366:A377"/>
    <mergeCell ref="A391:A392"/>
    <mergeCell ref="A393:A403"/>
    <mergeCell ref="A417:A418"/>
    <mergeCell ref="A419:A430"/>
    <mergeCell ref="A444:A445"/>
    <mergeCell ref="A446:A456"/>
    <mergeCell ref="A470:A471"/>
    <mergeCell ref="A472:A483"/>
    <mergeCell ref="A497:A498"/>
    <mergeCell ref="A499:A509"/>
    <mergeCell ref="A523:A524"/>
    <mergeCell ref="A525:A535"/>
    <mergeCell ref="A549:A550"/>
    <mergeCell ref="A551:A561"/>
    <mergeCell ref="B15:B18"/>
    <mergeCell ref="B19:B23"/>
    <mergeCell ref="B43:B50"/>
    <mergeCell ref="B51:B54"/>
    <mergeCell ref="B74:B77"/>
    <mergeCell ref="B78:B80"/>
    <mergeCell ref="B100:B103"/>
    <mergeCell ref="B104:B107"/>
    <mergeCell ref="B127:B132"/>
    <mergeCell ref="B133:B135"/>
    <mergeCell ref="B155:B158"/>
    <mergeCell ref="B159:B161"/>
    <mergeCell ref="B181:B186"/>
    <mergeCell ref="B187:B189"/>
    <mergeCell ref="B209:B212"/>
    <mergeCell ref="B213:B215"/>
    <mergeCell ref="B235:B238"/>
    <mergeCell ref="B239:B241"/>
    <mergeCell ref="B261:B264"/>
    <mergeCell ref="B265:B267"/>
    <mergeCell ref="B287:B290"/>
    <mergeCell ref="B291:B293"/>
    <mergeCell ref="B313:B317"/>
    <mergeCell ref="B318:B321"/>
    <mergeCell ref="B341:B344"/>
    <mergeCell ref="B345:B347"/>
    <mergeCell ref="B367:B370"/>
    <mergeCell ref="B371:B374"/>
    <mergeCell ref="B394:B397"/>
    <mergeCell ref="B398:B400"/>
    <mergeCell ref="B420:B423"/>
    <mergeCell ref="B424:B427"/>
    <mergeCell ref="B447:B450"/>
    <mergeCell ref="B451:B453"/>
    <mergeCell ref="B473:B476"/>
    <mergeCell ref="B477:B480"/>
    <mergeCell ref="B500:B503"/>
    <mergeCell ref="B504:B506"/>
    <mergeCell ref="B526:B529"/>
    <mergeCell ref="B530:B532"/>
    <mergeCell ref="B552:B555"/>
    <mergeCell ref="B556:B558"/>
    <mergeCell ref="C22:C23"/>
    <mergeCell ref="C43:C46"/>
    <mergeCell ref="C47:C48"/>
    <mergeCell ref="C51:C53"/>
    <mergeCell ref="C127:C128"/>
    <mergeCell ref="C129:C130"/>
    <mergeCell ref="C181:C183"/>
    <mergeCell ref="C313:C314"/>
    <mergeCell ref="C320:C321"/>
    <mergeCell ref="A562:O565"/>
    <mergeCell ref="A544:B548"/>
    <mergeCell ref="A536:O539"/>
    <mergeCell ref="A518:B522"/>
    <mergeCell ref="A510:O513"/>
    <mergeCell ref="A492:B496"/>
    <mergeCell ref="A484:O487"/>
    <mergeCell ref="A465:B469"/>
    <mergeCell ref="A457:O460"/>
    <mergeCell ref="A439:B443"/>
    <mergeCell ref="A431:O434"/>
    <mergeCell ref="A412:B416"/>
    <mergeCell ref="A404:O407"/>
    <mergeCell ref="A386:B390"/>
    <mergeCell ref="A378:O381"/>
    <mergeCell ref="A359:B363"/>
    <mergeCell ref="A351:O354"/>
    <mergeCell ref="A333:B337"/>
    <mergeCell ref="A325:O328"/>
    <mergeCell ref="A305:B309"/>
    <mergeCell ref="A297:O300"/>
    <mergeCell ref="A279:B283"/>
    <mergeCell ref="A271:O274"/>
    <mergeCell ref="A253:B257"/>
    <mergeCell ref="A245:O248"/>
    <mergeCell ref="A227:B231"/>
    <mergeCell ref="A219:O222"/>
    <mergeCell ref="A201:B205"/>
    <mergeCell ref="A193:O196"/>
    <mergeCell ref="A173:B177"/>
    <mergeCell ref="A165:O168"/>
    <mergeCell ref="A147:B151"/>
    <mergeCell ref="A139:O142"/>
    <mergeCell ref="A119:B123"/>
    <mergeCell ref="A111:O114"/>
    <mergeCell ref="A92:B96"/>
    <mergeCell ref="A84:O87"/>
    <mergeCell ref="A66:B70"/>
    <mergeCell ref="A58:O61"/>
    <mergeCell ref="A35:B39"/>
    <mergeCell ref="A27:O30"/>
    <mergeCell ref="A7:B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13"/>
  <sheetViews>
    <sheetView workbookViewId="0">
      <selection activeCell="L9" sqref="L9"/>
    </sheetView>
  </sheetViews>
  <sheetFormatPr defaultColWidth="9" defaultRowHeight="14.25"/>
  <cols>
    <col min="1" max="3" width="4.81666666666667" style="241" customWidth="1"/>
    <col min="4" max="4" width="29.8166666666667" style="241" customWidth="1"/>
    <col min="5" max="5" width="16.1833333333333" style="241" customWidth="1"/>
    <col min="6" max="6" width="15.9083333333333" style="241" customWidth="1"/>
    <col min="7" max="7" width="20.725" style="241" customWidth="1"/>
    <col min="8" max="8" width="5.725" style="241" customWidth="1"/>
    <col min="9" max="9" width="14.3666666666667" style="241" customWidth="1"/>
    <col min="10" max="10" width="8.45" style="241" customWidth="1"/>
    <col min="11" max="11" width="16.2666666666667" style="241" customWidth="1"/>
    <col min="12" max="12" width="15.5416666666667" style="253"/>
    <col min="13" max="16384" width="9" style="241"/>
  </cols>
  <sheetData>
    <row r="1" customFormat="1" ht="29.3" customHeight="1" spans="1:12">
      <c r="A1" s="147"/>
      <c r="B1" s="147"/>
      <c r="C1" s="147"/>
      <c r="D1" s="147"/>
      <c r="E1" s="147"/>
      <c r="F1" s="147"/>
      <c r="G1" s="148" t="s">
        <v>85</v>
      </c>
      <c r="H1" s="147"/>
      <c r="I1" s="147"/>
      <c r="J1" s="147"/>
      <c r="K1" s="147"/>
      <c r="L1" s="256"/>
    </row>
    <row r="2" customFormat="1" ht="18" customHeight="1" spans="1:12">
      <c r="A2" s="147"/>
      <c r="B2" s="147"/>
      <c r="C2" s="147"/>
      <c r="D2" s="147"/>
      <c r="E2" s="147"/>
      <c r="F2" s="147"/>
      <c r="G2" s="147"/>
      <c r="H2" s="147"/>
      <c r="I2" s="147"/>
      <c r="J2" s="147"/>
      <c r="K2" s="147"/>
      <c r="L2" s="269" t="s">
        <v>86</v>
      </c>
    </row>
    <row r="3" customFormat="1" ht="18" customHeight="1" spans="1:12">
      <c r="A3" s="106" t="s">
        <v>2</v>
      </c>
      <c r="B3" s="254"/>
      <c r="C3" s="254"/>
      <c r="D3" s="254"/>
      <c r="E3" s="255"/>
      <c r="F3" s="256"/>
      <c r="G3" s="149"/>
      <c r="H3" s="147"/>
      <c r="I3" s="147"/>
      <c r="J3" s="147"/>
      <c r="K3" s="147"/>
      <c r="L3" s="269" t="s">
        <v>3</v>
      </c>
    </row>
    <row r="4" customFormat="1" ht="20.95" customHeight="1" spans="1:12">
      <c r="A4" s="132" t="s">
        <v>6</v>
      </c>
      <c r="B4" s="132"/>
      <c r="C4" s="132" t="s">
        <v>11</v>
      </c>
      <c r="D4" s="132" t="s">
        <v>11</v>
      </c>
      <c r="E4" s="123" t="s">
        <v>72</v>
      </c>
      <c r="F4" s="123" t="s">
        <v>87</v>
      </c>
      <c r="G4" s="123" t="s">
        <v>88</v>
      </c>
      <c r="H4" s="123" t="s">
        <v>89</v>
      </c>
      <c r="I4" s="123"/>
      <c r="J4" s="123" t="s">
        <v>90</v>
      </c>
      <c r="K4" s="123" t="s">
        <v>91</v>
      </c>
      <c r="L4" s="270" t="s">
        <v>92</v>
      </c>
    </row>
    <row r="5" customFormat="1" ht="20.95" customHeight="1" spans="1:12">
      <c r="A5" s="123" t="s">
        <v>93</v>
      </c>
      <c r="B5" s="123"/>
      <c r="C5" s="123"/>
      <c r="D5" s="132" t="s">
        <v>94</v>
      </c>
      <c r="E5" s="123"/>
      <c r="F5" s="123" t="s">
        <v>11</v>
      </c>
      <c r="G5" s="123" t="s">
        <v>11</v>
      </c>
      <c r="H5" s="123"/>
      <c r="I5" s="123"/>
      <c r="J5" s="123" t="s">
        <v>11</v>
      </c>
      <c r="K5" s="123" t="s">
        <v>11</v>
      </c>
      <c r="L5" s="270" t="s">
        <v>95</v>
      </c>
    </row>
    <row r="6" customFormat="1" ht="20.95" customHeight="1" spans="1:12">
      <c r="A6" s="123"/>
      <c r="B6" s="123" t="s">
        <v>11</v>
      </c>
      <c r="C6" s="123" t="s">
        <v>11</v>
      </c>
      <c r="D6" s="132" t="s">
        <v>11</v>
      </c>
      <c r="E6" s="123" t="s">
        <v>11</v>
      </c>
      <c r="F6" s="123" t="s">
        <v>11</v>
      </c>
      <c r="G6" s="123" t="s">
        <v>11</v>
      </c>
      <c r="H6" s="123" t="s">
        <v>95</v>
      </c>
      <c r="I6" s="271" t="s">
        <v>96</v>
      </c>
      <c r="J6" s="123"/>
      <c r="K6" s="123" t="s">
        <v>11</v>
      </c>
      <c r="L6" s="270" t="s">
        <v>11</v>
      </c>
    </row>
    <row r="7" customFormat="1" ht="20.95" customHeight="1" spans="1:12">
      <c r="A7" s="123"/>
      <c r="B7" s="123" t="s">
        <v>11</v>
      </c>
      <c r="C7" s="123" t="s">
        <v>11</v>
      </c>
      <c r="D7" s="132" t="s">
        <v>11</v>
      </c>
      <c r="E7" s="123" t="s">
        <v>11</v>
      </c>
      <c r="F7" s="123" t="s">
        <v>11</v>
      </c>
      <c r="G7" s="123" t="s">
        <v>11</v>
      </c>
      <c r="H7" s="123"/>
      <c r="I7" s="271"/>
      <c r="J7" s="123" t="s">
        <v>11</v>
      </c>
      <c r="K7" s="123" t="s">
        <v>11</v>
      </c>
      <c r="L7" s="270" t="s">
        <v>11</v>
      </c>
    </row>
    <row r="8" customFormat="1" ht="20.95" customHeight="1" spans="1:12">
      <c r="A8" s="132" t="s">
        <v>97</v>
      </c>
      <c r="B8" s="132" t="s">
        <v>98</v>
      </c>
      <c r="C8" s="132" t="s">
        <v>99</v>
      </c>
      <c r="D8" s="132" t="s">
        <v>10</v>
      </c>
      <c r="E8" s="123" t="s">
        <v>12</v>
      </c>
      <c r="F8" s="123" t="s">
        <v>13</v>
      </c>
      <c r="G8" s="123" t="s">
        <v>19</v>
      </c>
      <c r="H8" s="123" t="s">
        <v>22</v>
      </c>
      <c r="I8" s="123" t="s">
        <v>25</v>
      </c>
      <c r="J8" s="123" t="s">
        <v>28</v>
      </c>
      <c r="K8" s="123" t="s">
        <v>31</v>
      </c>
      <c r="L8" s="270" t="s">
        <v>34</v>
      </c>
    </row>
    <row r="9" customFormat="1" ht="20.95" customHeight="1" spans="1:12">
      <c r="A9" s="132"/>
      <c r="B9" s="132" t="s">
        <v>11</v>
      </c>
      <c r="C9" s="132" t="s">
        <v>11</v>
      </c>
      <c r="D9" s="181" t="s">
        <v>100</v>
      </c>
      <c r="E9" s="175">
        <v>25997.57</v>
      </c>
      <c r="F9" s="175">
        <v>24638.33</v>
      </c>
      <c r="G9" s="175">
        <v>0</v>
      </c>
      <c r="H9" s="175">
        <v>0</v>
      </c>
      <c r="I9" s="175">
        <v>0</v>
      </c>
      <c r="J9" s="175">
        <v>0</v>
      </c>
      <c r="K9" s="175">
        <v>0</v>
      </c>
      <c r="L9" s="175">
        <v>1359.24</v>
      </c>
    </row>
    <row r="10" customFormat="1" ht="20.95" customHeight="1" spans="1:12">
      <c r="A10" s="132">
        <v>2010302</v>
      </c>
      <c r="B10" s="132"/>
      <c r="C10" s="132"/>
      <c r="D10" s="249" t="s">
        <v>101</v>
      </c>
      <c r="E10" s="257">
        <v>100.24</v>
      </c>
      <c r="F10" s="257">
        <v>100.24</v>
      </c>
      <c r="G10" s="175">
        <v>0</v>
      </c>
      <c r="H10" s="175">
        <v>0</v>
      </c>
      <c r="I10" s="175">
        <v>0</v>
      </c>
      <c r="J10" s="175">
        <v>0</v>
      </c>
      <c r="K10" s="175">
        <v>0</v>
      </c>
      <c r="L10" s="175">
        <v>0</v>
      </c>
    </row>
    <row r="11" customFormat="1" ht="20.95" customHeight="1" spans="1:12">
      <c r="A11" s="132">
        <v>2012304</v>
      </c>
      <c r="B11" s="132"/>
      <c r="C11" s="132"/>
      <c r="D11" s="249" t="s">
        <v>102</v>
      </c>
      <c r="E11" s="257">
        <v>18.25</v>
      </c>
      <c r="F11" s="257">
        <v>17.25</v>
      </c>
      <c r="G11" s="175">
        <v>0</v>
      </c>
      <c r="H11" s="175">
        <v>0</v>
      </c>
      <c r="I11" s="175">
        <v>0</v>
      </c>
      <c r="J11" s="175">
        <v>0</v>
      </c>
      <c r="K11" s="175">
        <v>0</v>
      </c>
      <c r="L11" s="175">
        <v>1</v>
      </c>
    </row>
    <row r="12" customFormat="1" ht="20.95" customHeight="1" spans="1:12">
      <c r="A12" s="132">
        <v>2019999</v>
      </c>
      <c r="B12" s="132"/>
      <c r="C12" s="132"/>
      <c r="D12" s="249" t="s">
        <v>103</v>
      </c>
      <c r="E12" s="257">
        <v>5</v>
      </c>
      <c r="F12" s="257">
        <v>0</v>
      </c>
      <c r="G12" s="175">
        <v>0</v>
      </c>
      <c r="H12" s="175">
        <v>0</v>
      </c>
      <c r="I12" s="175">
        <v>0</v>
      </c>
      <c r="J12" s="175">
        <v>0</v>
      </c>
      <c r="K12" s="175">
        <v>0</v>
      </c>
      <c r="L12" s="175">
        <v>5</v>
      </c>
    </row>
    <row r="13" customFormat="1" ht="20.95" customHeight="1" spans="1:12">
      <c r="A13" s="132">
        <v>2050102</v>
      </c>
      <c r="B13" s="132"/>
      <c r="C13" s="132"/>
      <c r="D13" s="249" t="s">
        <v>101</v>
      </c>
      <c r="E13" s="257">
        <v>4951.97</v>
      </c>
      <c r="F13" s="257">
        <v>4951.97</v>
      </c>
      <c r="G13" s="175">
        <v>0</v>
      </c>
      <c r="H13" s="175">
        <v>0</v>
      </c>
      <c r="I13" s="175">
        <v>0</v>
      </c>
      <c r="J13" s="175">
        <v>0</v>
      </c>
      <c r="K13" s="175">
        <v>0</v>
      </c>
      <c r="L13" s="175">
        <v>0</v>
      </c>
    </row>
    <row r="14" customFormat="1" ht="20.95" customHeight="1" spans="1:12">
      <c r="A14" s="132">
        <v>2050201</v>
      </c>
      <c r="B14" s="132"/>
      <c r="C14" s="132"/>
      <c r="D14" s="249" t="s">
        <v>104</v>
      </c>
      <c r="E14" s="257">
        <v>236.02</v>
      </c>
      <c r="F14" s="257">
        <v>236.02</v>
      </c>
      <c r="G14" s="175">
        <v>0</v>
      </c>
      <c r="H14" s="175">
        <v>0</v>
      </c>
      <c r="I14" s="175">
        <v>0</v>
      </c>
      <c r="J14" s="175">
        <v>0</v>
      </c>
      <c r="K14" s="175">
        <v>0</v>
      </c>
      <c r="L14" s="175">
        <v>0</v>
      </c>
    </row>
    <row r="15" customFormat="1" ht="20.95" customHeight="1" spans="1:12">
      <c r="A15" s="258">
        <v>2050202</v>
      </c>
      <c r="B15" s="259"/>
      <c r="C15" s="260"/>
      <c r="D15" s="261" t="s">
        <v>105</v>
      </c>
      <c r="E15" s="257">
        <v>815.28</v>
      </c>
      <c r="F15" s="257">
        <v>815.28</v>
      </c>
      <c r="G15" s="175">
        <v>0</v>
      </c>
      <c r="H15" s="175">
        <v>0</v>
      </c>
      <c r="I15" s="175">
        <v>0</v>
      </c>
      <c r="J15" s="175">
        <v>0</v>
      </c>
      <c r="K15" s="175">
        <v>0</v>
      </c>
      <c r="L15" s="175">
        <v>0</v>
      </c>
    </row>
    <row r="16" customFormat="1" ht="20.95" customHeight="1" spans="1:255">
      <c r="A16" s="132">
        <v>2050203</v>
      </c>
      <c r="B16" s="132"/>
      <c r="C16" s="132"/>
      <c r="D16" s="262" t="s">
        <v>106</v>
      </c>
      <c r="E16" s="257">
        <v>1393.91</v>
      </c>
      <c r="F16" s="257">
        <v>1393.91</v>
      </c>
      <c r="G16" s="175">
        <v>0</v>
      </c>
      <c r="H16" s="175">
        <v>0</v>
      </c>
      <c r="I16" s="175">
        <v>0</v>
      </c>
      <c r="J16" s="175">
        <v>0</v>
      </c>
      <c r="K16" s="175">
        <v>0</v>
      </c>
      <c r="L16" s="175">
        <v>0</v>
      </c>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272"/>
      <c r="AS16" s="272"/>
      <c r="AT16" s="272"/>
      <c r="AU16" s="272"/>
      <c r="AV16" s="272"/>
      <c r="AW16" s="272"/>
      <c r="AX16" s="272"/>
      <c r="AY16" s="272"/>
      <c r="AZ16" s="272"/>
      <c r="BA16" s="272"/>
      <c r="BB16" s="272"/>
      <c r="BC16" s="272"/>
      <c r="BD16" s="272"/>
      <c r="BE16" s="272"/>
      <c r="BF16" s="272"/>
      <c r="BG16" s="272"/>
      <c r="BH16" s="272"/>
      <c r="BI16" s="272"/>
      <c r="BJ16" s="272"/>
      <c r="BK16" s="272"/>
      <c r="BL16" s="272"/>
      <c r="BM16" s="272"/>
      <c r="BN16" s="272"/>
      <c r="BO16" s="272"/>
      <c r="BP16" s="272"/>
      <c r="BQ16" s="272"/>
      <c r="BR16" s="272"/>
      <c r="BS16" s="272"/>
      <c r="BT16" s="272"/>
      <c r="BU16" s="272"/>
      <c r="BV16" s="272"/>
      <c r="BW16" s="272"/>
      <c r="BX16" s="272"/>
      <c r="BY16" s="272"/>
      <c r="BZ16" s="272"/>
      <c r="CA16" s="272"/>
      <c r="CB16" s="272"/>
      <c r="CC16" s="272"/>
      <c r="CD16" s="272"/>
      <c r="CE16" s="272"/>
      <c r="CF16" s="272"/>
      <c r="CG16" s="272"/>
      <c r="CH16" s="272"/>
      <c r="CI16" s="272"/>
      <c r="CJ16" s="272"/>
      <c r="CK16" s="272"/>
      <c r="CL16" s="272"/>
      <c r="CM16" s="272"/>
      <c r="CN16" s="272"/>
      <c r="CO16" s="272"/>
      <c r="CP16" s="272"/>
      <c r="CQ16" s="272"/>
      <c r="CR16" s="272"/>
      <c r="CS16" s="272"/>
      <c r="CT16" s="272"/>
      <c r="CU16" s="272"/>
      <c r="CV16" s="272"/>
      <c r="CW16" s="272"/>
      <c r="CX16" s="272"/>
      <c r="CY16" s="272"/>
      <c r="CZ16" s="272"/>
      <c r="DA16" s="272"/>
      <c r="DB16" s="272"/>
      <c r="DC16" s="272"/>
      <c r="DD16" s="272"/>
      <c r="DE16" s="272"/>
      <c r="DF16" s="272"/>
      <c r="DG16" s="272"/>
      <c r="DH16" s="272"/>
      <c r="DI16" s="272"/>
      <c r="DJ16" s="272"/>
      <c r="DK16" s="272"/>
      <c r="DL16" s="272"/>
      <c r="DM16" s="272"/>
      <c r="DN16" s="272"/>
      <c r="DO16" s="272"/>
      <c r="DP16" s="272"/>
      <c r="DQ16" s="272"/>
      <c r="DR16" s="272"/>
      <c r="DS16" s="272"/>
      <c r="DT16" s="272"/>
      <c r="DU16" s="272"/>
      <c r="DV16" s="272"/>
      <c r="DW16" s="272"/>
      <c r="DX16" s="272"/>
      <c r="DY16" s="272"/>
      <c r="DZ16" s="272"/>
      <c r="EA16" s="272"/>
      <c r="EB16" s="272"/>
      <c r="EC16" s="272"/>
      <c r="ED16" s="272"/>
      <c r="EE16" s="272"/>
      <c r="EF16" s="272"/>
      <c r="EG16" s="272"/>
      <c r="EH16" s="272"/>
      <c r="EI16" s="272"/>
      <c r="EJ16" s="272"/>
      <c r="EK16" s="272"/>
      <c r="EL16" s="272"/>
      <c r="EM16" s="272"/>
      <c r="EN16" s="272"/>
      <c r="EO16" s="272"/>
      <c r="EP16" s="272"/>
      <c r="EQ16" s="272"/>
      <c r="ER16" s="272"/>
      <c r="ES16" s="272"/>
      <c r="ET16" s="272"/>
      <c r="EU16" s="272"/>
      <c r="EV16" s="272"/>
      <c r="EW16" s="272"/>
      <c r="EX16" s="272"/>
      <c r="EY16" s="272"/>
      <c r="EZ16" s="272"/>
      <c r="FA16" s="272"/>
      <c r="FB16" s="272"/>
      <c r="FC16" s="272"/>
      <c r="FD16" s="272"/>
      <c r="FE16" s="272"/>
      <c r="FF16" s="272"/>
      <c r="FG16" s="272"/>
      <c r="FH16" s="272"/>
      <c r="FI16" s="272"/>
      <c r="FJ16" s="272"/>
      <c r="FK16" s="272"/>
      <c r="FL16" s="272"/>
      <c r="FM16" s="272"/>
      <c r="FN16" s="272"/>
      <c r="FO16" s="272"/>
      <c r="FP16" s="272"/>
      <c r="FQ16" s="272"/>
      <c r="FR16" s="272"/>
      <c r="FS16" s="272"/>
      <c r="FT16" s="272"/>
      <c r="FU16" s="272"/>
      <c r="FV16" s="272"/>
      <c r="FW16" s="272"/>
      <c r="FX16" s="272"/>
      <c r="FY16" s="272"/>
      <c r="FZ16" s="272"/>
      <c r="GA16" s="272"/>
      <c r="GB16" s="272"/>
      <c r="GC16" s="272"/>
      <c r="GD16" s="272"/>
      <c r="GE16" s="272"/>
      <c r="GF16" s="272"/>
      <c r="GG16" s="272"/>
      <c r="GH16" s="272"/>
      <c r="GI16" s="272"/>
      <c r="GJ16" s="272"/>
      <c r="GK16" s="272"/>
      <c r="GL16" s="272"/>
      <c r="GM16" s="272"/>
      <c r="GN16" s="272"/>
      <c r="GO16" s="272"/>
      <c r="GP16" s="272"/>
      <c r="GQ16" s="272"/>
      <c r="GR16" s="272"/>
      <c r="GS16" s="272"/>
      <c r="GT16" s="272"/>
      <c r="GU16" s="272"/>
      <c r="GV16" s="272"/>
      <c r="GW16" s="272"/>
      <c r="GX16" s="272"/>
      <c r="GY16" s="272"/>
      <c r="GZ16" s="272"/>
      <c r="HA16" s="272"/>
      <c r="HB16" s="272"/>
      <c r="HC16" s="272"/>
      <c r="HD16" s="272"/>
      <c r="HE16" s="272"/>
      <c r="HF16" s="272"/>
      <c r="HG16" s="272"/>
      <c r="HH16" s="272"/>
      <c r="HI16" s="272"/>
      <c r="HJ16" s="272"/>
      <c r="HK16" s="272"/>
      <c r="HL16" s="272"/>
      <c r="HM16" s="272"/>
      <c r="HN16" s="272"/>
      <c r="HO16" s="272"/>
      <c r="HP16" s="272"/>
      <c r="HQ16" s="272"/>
      <c r="HR16" s="272"/>
      <c r="HS16" s="272"/>
      <c r="HT16" s="272"/>
      <c r="HU16" s="272"/>
      <c r="HV16" s="272"/>
      <c r="HW16" s="272"/>
      <c r="HX16" s="272"/>
      <c r="HY16" s="272"/>
      <c r="HZ16" s="272"/>
      <c r="IA16" s="272"/>
      <c r="IB16" s="272"/>
      <c r="IC16" s="272"/>
      <c r="ID16" s="272"/>
      <c r="IE16" s="272"/>
      <c r="IF16" s="272"/>
      <c r="IG16" s="272"/>
      <c r="IH16" s="272"/>
      <c r="II16" s="272"/>
      <c r="IJ16" s="272"/>
      <c r="IK16" s="272"/>
      <c r="IL16" s="272"/>
      <c r="IM16" s="272"/>
      <c r="IN16" s="272"/>
      <c r="IO16" s="272"/>
      <c r="IP16" s="272"/>
      <c r="IQ16" s="272"/>
      <c r="IR16" s="272"/>
      <c r="IS16" s="272"/>
      <c r="IT16" s="272"/>
      <c r="IU16" s="272"/>
    </row>
    <row r="17" customFormat="1" ht="20.95" customHeight="1" spans="1:12">
      <c r="A17" s="263">
        <v>2050204</v>
      </c>
      <c r="B17" s="264"/>
      <c r="C17" s="265"/>
      <c r="D17" s="266" t="s">
        <v>107</v>
      </c>
      <c r="E17" s="257">
        <v>27.66</v>
      </c>
      <c r="F17" s="257">
        <v>27.66</v>
      </c>
      <c r="G17" s="175">
        <v>0</v>
      </c>
      <c r="H17" s="175">
        <v>0</v>
      </c>
      <c r="I17" s="175">
        <v>0</v>
      </c>
      <c r="J17" s="175">
        <v>0</v>
      </c>
      <c r="K17" s="175">
        <v>0</v>
      </c>
      <c r="L17" s="175">
        <v>0</v>
      </c>
    </row>
    <row r="18" customFormat="1" ht="20.95" customHeight="1" spans="1:12">
      <c r="A18" s="181">
        <v>2050299</v>
      </c>
      <c r="B18" s="267"/>
      <c r="C18" s="268"/>
      <c r="D18" s="249" t="s">
        <v>108</v>
      </c>
      <c r="E18" s="257">
        <v>222.77</v>
      </c>
      <c r="F18" s="257">
        <v>222.77</v>
      </c>
      <c r="G18" s="175">
        <v>0</v>
      </c>
      <c r="H18" s="175">
        <v>0</v>
      </c>
      <c r="I18" s="175">
        <v>0</v>
      </c>
      <c r="J18" s="175">
        <v>0</v>
      </c>
      <c r="K18" s="175">
        <v>0</v>
      </c>
      <c r="L18" s="175">
        <v>0</v>
      </c>
    </row>
    <row r="19" customFormat="1" ht="20.95" customHeight="1" spans="1:12">
      <c r="A19" s="181">
        <v>2050302</v>
      </c>
      <c r="B19" s="267"/>
      <c r="C19" s="268"/>
      <c r="D19" s="249" t="s">
        <v>109</v>
      </c>
      <c r="E19" s="257">
        <v>96.57</v>
      </c>
      <c r="F19" s="257">
        <v>96.57</v>
      </c>
      <c r="G19" s="175">
        <v>0</v>
      </c>
      <c r="H19" s="175">
        <v>0</v>
      </c>
      <c r="I19" s="175">
        <v>0</v>
      </c>
      <c r="J19" s="175">
        <v>0</v>
      </c>
      <c r="K19" s="175">
        <v>0</v>
      </c>
      <c r="L19" s="175">
        <v>0</v>
      </c>
    </row>
    <row r="20" customFormat="1" ht="20.95" customHeight="1" spans="1:12">
      <c r="A20" s="181">
        <v>2050303</v>
      </c>
      <c r="B20" s="267"/>
      <c r="C20" s="268"/>
      <c r="D20" s="249" t="s">
        <v>110</v>
      </c>
      <c r="E20" s="257">
        <v>318.56</v>
      </c>
      <c r="F20" s="257">
        <v>318.56</v>
      </c>
      <c r="G20" s="175">
        <v>0</v>
      </c>
      <c r="H20" s="175">
        <v>0</v>
      </c>
      <c r="I20" s="175">
        <v>0</v>
      </c>
      <c r="J20" s="175">
        <v>0</v>
      </c>
      <c r="K20" s="175">
        <v>0</v>
      </c>
      <c r="L20" s="175">
        <v>0</v>
      </c>
    </row>
    <row r="21" customFormat="1" ht="20.95" customHeight="1" spans="1:12">
      <c r="A21" s="181">
        <v>2050999</v>
      </c>
      <c r="B21" s="267"/>
      <c r="C21" s="268"/>
      <c r="D21" s="249" t="s">
        <v>111</v>
      </c>
      <c r="E21" s="257">
        <v>288</v>
      </c>
      <c r="F21" s="257">
        <v>288</v>
      </c>
      <c r="G21" s="175">
        <v>0</v>
      </c>
      <c r="H21" s="175">
        <v>0</v>
      </c>
      <c r="I21" s="175">
        <v>0</v>
      </c>
      <c r="J21" s="175">
        <v>0</v>
      </c>
      <c r="K21" s="175">
        <v>0</v>
      </c>
      <c r="L21" s="175">
        <v>0</v>
      </c>
    </row>
    <row r="22" customFormat="1" ht="20.95" customHeight="1" spans="1:12">
      <c r="A22" s="181">
        <v>2059999</v>
      </c>
      <c r="B22" s="267"/>
      <c r="C22" s="268"/>
      <c r="D22" s="249" t="s">
        <v>112</v>
      </c>
      <c r="E22" s="257">
        <v>217.65</v>
      </c>
      <c r="F22" s="257">
        <v>216.65</v>
      </c>
      <c r="G22" s="175">
        <v>0</v>
      </c>
      <c r="H22" s="175">
        <v>0</v>
      </c>
      <c r="I22" s="175">
        <v>0</v>
      </c>
      <c r="J22" s="175">
        <v>0</v>
      </c>
      <c r="K22" s="175">
        <v>0</v>
      </c>
      <c r="L22" s="175">
        <v>1</v>
      </c>
    </row>
    <row r="23" customFormat="1" ht="20.95" customHeight="1" spans="1:12">
      <c r="A23" s="181">
        <v>2070102</v>
      </c>
      <c r="B23" s="267"/>
      <c r="C23" s="268"/>
      <c r="D23" s="249" t="s">
        <v>101</v>
      </c>
      <c r="E23" s="257">
        <v>1081.94</v>
      </c>
      <c r="F23" s="257">
        <v>1081.94</v>
      </c>
      <c r="G23" s="175">
        <v>0</v>
      </c>
      <c r="H23" s="175">
        <v>0</v>
      </c>
      <c r="I23" s="175">
        <v>0</v>
      </c>
      <c r="J23" s="175">
        <v>0</v>
      </c>
      <c r="K23" s="175">
        <v>0</v>
      </c>
      <c r="L23" s="175">
        <v>0</v>
      </c>
    </row>
    <row r="24" customFormat="1" ht="20.95" customHeight="1" spans="1:12">
      <c r="A24" s="181">
        <v>2070109</v>
      </c>
      <c r="B24" s="267"/>
      <c r="C24" s="268"/>
      <c r="D24" s="249" t="s">
        <v>113</v>
      </c>
      <c r="E24" s="257">
        <v>0.32</v>
      </c>
      <c r="F24" s="257">
        <v>0.32</v>
      </c>
      <c r="G24" s="175">
        <v>0</v>
      </c>
      <c r="H24" s="175">
        <v>0</v>
      </c>
      <c r="I24" s="175">
        <v>0</v>
      </c>
      <c r="J24" s="175">
        <v>0</v>
      </c>
      <c r="K24" s="175">
        <v>0</v>
      </c>
      <c r="L24" s="175">
        <v>0</v>
      </c>
    </row>
    <row r="25" customFormat="1" ht="20.95" customHeight="1" spans="1:12">
      <c r="A25" s="181">
        <v>2070111</v>
      </c>
      <c r="B25" s="267"/>
      <c r="C25" s="268"/>
      <c r="D25" s="249" t="s">
        <v>114</v>
      </c>
      <c r="E25" s="257">
        <v>0.6</v>
      </c>
      <c r="F25" s="257">
        <v>0.6</v>
      </c>
      <c r="G25" s="175">
        <v>0</v>
      </c>
      <c r="H25" s="175">
        <v>0</v>
      </c>
      <c r="I25" s="175">
        <v>0</v>
      </c>
      <c r="J25" s="175">
        <v>0</v>
      </c>
      <c r="K25" s="175">
        <v>0</v>
      </c>
      <c r="L25" s="175">
        <v>0</v>
      </c>
    </row>
    <row r="26" customFormat="1" ht="20.95" customHeight="1" spans="1:12">
      <c r="A26" s="181">
        <v>2070112</v>
      </c>
      <c r="B26" s="267"/>
      <c r="C26" s="268"/>
      <c r="D26" s="249" t="s">
        <v>115</v>
      </c>
      <c r="E26" s="257">
        <v>13.6</v>
      </c>
      <c r="F26" s="257">
        <v>13.6</v>
      </c>
      <c r="G26" s="175">
        <v>0</v>
      </c>
      <c r="H26" s="175">
        <v>0</v>
      </c>
      <c r="I26" s="175">
        <v>0</v>
      </c>
      <c r="J26" s="175">
        <v>0</v>
      </c>
      <c r="K26" s="175">
        <v>0</v>
      </c>
      <c r="L26" s="175">
        <v>0</v>
      </c>
    </row>
    <row r="27" customFormat="1" ht="20.95" customHeight="1" spans="1:12">
      <c r="A27" s="181">
        <v>2070199</v>
      </c>
      <c r="B27" s="267"/>
      <c r="C27" s="268"/>
      <c r="D27" s="249" t="s">
        <v>116</v>
      </c>
      <c r="E27" s="257">
        <v>560.18</v>
      </c>
      <c r="F27" s="257">
        <v>558.68</v>
      </c>
      <c r="G27" s="175">
        <v>0</v>
      </c>
      <c r="H27" s="175">
        <v>0</v>
      </c>
      <c r="I27" s="175">
        <v>0</v>
      </c>
      <c r="J27" s="175">
        <v>0</v>
      </c>
      <c r="K27" s="175">
        <v>0</v>
      </c>
      <c r="L27" s="175">
        <v>1.5</v>
      </c>
    </row>
    <row r="28" customFormat="1" ht="20.95" customHeight="1" spans="1:12">
      <c r="A28" s="181">
        <v>2070204</v>
      </c>
      <c r="B28" s="267"/>
      <c r="C28" s="268"/>
      <c r="D28" s="249" t="s">
        <v>117</v>
      </c>
      <c r="E28" s="257">
        <v>60.23</v>
      </c>
      <c r="F28" s="257">
        <v>60.23</v>
      </c>
      <c r="G28" s="175">
        <v>0</v>
      </c>
      <c r="H28" s="175">
        <v>0</v>
      </c>
      <c r="I28" s="175">
        <v>0</v>
      </c>
      <c r="J28" s="175">
        <v>0</v>
      </c>
      <c r="K28" s="175">
        <v>0</v>
      </c>
      <c r="L28" s="175">
        <v>0</v>
      </c>
    </row>
    <row r="29" customFormat="1" ht="20.95" customHeight="1" spans="1:12">
      <c r="A29" s="181">
        <v>2070302</v>
      </c>
      <c r="B29" s="267"/>
      <c r="C29" s="268"/>
      <c r="D29" s="249" t="s">
        <v>101</v>
      </c>
      <c r="E29" s="257">
        <v>62.46</v>
      </c>
      <c r="F29" s="257">
        <v>62.46</v>
      </c>
      <c r="G29" s="175">
        <v>0</v>
      </c>
      <c r="H29" s="175">
        <v>0</v>
      </c>
      <c r="I29" s="175">
        <v>0</v>
      </c>
      <c r="J29" s="175">
        <v>0</v>
      </c>
      <c r="K29" s="175">
        <v>0</v>
      </c>
      <c r="L29" s="175">
        <v>0</v>
      </c>
    </row>
    <row r="30" customFormat="1" ht="20.95" customHeight="1" spans="1:12">
      <c r="A30" s="181">
        <v>2070305</v>
      </c>
      <c r="B30" s="267"/>
      <c r="C30" s="268"/>
      <c r="D30" s="249" t="s">
        <v>118</v>
      </c>
      <c r="E30" s="257">
        <v>60</v>
      </c>
      <c r="F30" s="257">
        <v>60</v>
      </c>
      <c r="G30" s="175">
        <v>0</v>
      </c>
      <c r="H30" s="175">
        <v>0</v>
      </c>
      <c r="I30" s="175">
        <v>0</v>
      </c>
      <c r="J30" s="175">
        <v>0</v>
      </c>
      <c r="K30" s="175">
        <v>0</v>
      </c>
      <c r="L30" s="175">
        <v>0</v>
      </c>
    </row>
    <row r="31" customFormat="1" ht="20.95" customHeight="1" spans="1:12">
      <c r="A31" s="181">
        <v>2070308</v>
      </c>
      <c r="B31" s="267"/>
      <c r="C31" s="268"/>
      <c r="D31" s="249" t="s">
        <v>119</v>
      </c>
      <c r="E31" s="257">
        <v>127.13</v>
      </c>
      <c r="F31" s="257">
        <v>127.13</v>
      </c>
      <c r="G31" s="175">
        <v>0</v>
      </c>
      <c r="H31" s="175">
        <v>0</v>
      </c>
      <c r="I31" s="175">
        <v>0</v>
      </c>
      <c r="J31" s="175">
        <v>0</v>
      </c>
      <c r="K31" s="175">
        <v>0</v>
      </c>
      <c r="L31" s="175">
        <v>0</v>
      </c>
    </row>
    <row r="32" customFormat="1" ht="20.95" customHeight="1" spans="1:12">
      <c r="A32" s="181">
        <v>2070399</v>
      </c>
      <c r="B32" s="267"/>
      <c r="C32" s="268"/>
      <c r="D32" s="249" t="s">
        <v>120</v>
      </c>
      <c r="E32" s="257">
        <v>143.74</v>
      </c>
      <c r="F32" s="257">
        <v>143.74</v>
      </c>
      <c r="G32" s="175">
        <v>0</v>
      </c>
      <c r="H32" s="175">
        <v>0</v>
      </c>
      <c r="I32" s="175">
        <v>0</v>
      </c>
      <c r="J32" s="175">
        <v>0</v>
      </c>
      <c r="K32" s="175">
        <v>0</v>
      </c>
      <c r="L32" s="175">
        <v>0</v>
      </c>
    </row>
    <row r="33" customFormat="1" ht="20.95" customHeight="1" spans="1:12">
      <c r="A33" s="181">
        <v>2079903</v>
      </c>
      <c r="B33" s="267"/>
      <c r="C33" s="268"/>
      <c r="D33" s="249" t="s">
        <v>121</v>
      </c>
      <c r="E33" s="257">
        <v>503.95</v>
      </c>
      <c r="F33" s="257">
        <v>503.95</v>
      </c>
      <c r="G33" s="175">
        <v>0</v>
      </c>
      <c r="H33" s="175">
        <v>0</v>
      </c>
      <c r="I33" s="175">
        <v>0</v>
      </c>
      <c r="J33" s="175">
        <v>0</v>
      </c>
      <c r="K33" s="175">
        <v>0</v>
      </c>
      <c r="L33" s="175">
        <v>0</v>
      </c>
    </row>
    <row r="34" customFormat="1" ht="20.95" customHeight="1" spans="1:12">
      <c r="A34" s="181">
        <v>2079999</v>
      </c>
      <c r="B34" s="267"/>
      <c r="C34" s="268"/>
      <c r="D34" s="249" t="s">
        <v>122</v>
      </c>
      <c r="E34" s="257">
        <v>78.82</v>
      </c>
      <c r="F34" s="257">
        <v>78.82</v>
      </c>
      <c r="G34" s="175">
        <v>0</v>
      </c>
      <c r="H34" s="175">
        <v>0</v>
      </c>
      <c r="I34" s="175">
        <v>0</v>
      </c>
      <c r="J34" s="175">
        <v>0</v>
      </c>
      <c r="K34" s="175">
        <v>0</v>
      </c>
      <c r="L34" s="175">
        <v>0</v>
      </c>
    </row>
    <row r="35" customFormat="1" ht="20.95" customHeight="1" spans="1:12">
      <c r="A35" s="181">
        <v>2080102</v>
      </c>
      <c r="B35" s="267"/>
      <c r="C35" s="268"/>
      <c r="D35" s="249" t="s">
        <v>101</v>
      </c>
      <c r="E35" s="257">
        <v>32.6</v>
      </c>
      <c r="F35" s="257">
        <v>23.35</v>
      </c>
      <c r="G35" s="175">
        <v>0</v>
      </c>
      <c r="H35" s="175">
        <v>0</v>
      </c>
      <c r="I35" s="175">
        <v>0</v>
      </c>
      <c r="J35" s="175">
        <v>0</v>
      </c>
      <c r="K35" s="175">
        <v>0</v>
      </c>
      <c r="L35" s="175">
        <v>9.25</v>
      </c>
    </row>
    <row r="36" customFormat="1" ht="20.95" customHeight="1" spans="1:12">
      <c r="A36" s="181">
        <v>2080105</v>
      </c>
      <c r="B36" s="267"/>
      <c r="C36" s="268"/>
      <c r="D36" s="249" t="s">
        <v>123</v>
      </c>
      <c r="E36" s="257">
        <v>24.5</v>
      </c>
      <c r="F36" s="257">
        <v>24.5</v>
      </c>
      <c r="G36" s="175">
        <v>0</v>
      </c>
      <c r="H36" s="175">
        <v>0</v>
      </c>
      <c r="I36" s="175">
        <v>0</v>
      </c>
      <c r="J36" s="175">
        <v>0</v>
      </c>
      <c r="K36" s="175">
        <v>0</v>
      </c>
      <c r="L36" s="175">
        <v>0</v>
      </c>
    </row>
    <row r="37" customFormat="1" ht="20.95" customHeight="1" spans="1:12">
      <c r="A37" s="181">
        <v>2080107</v>
      </c>
      <c r="B37" s="267"/>
      <c r="C37" s="268"/>
      <c r="D37" s="249" t="s">
        <v>124</v>
      </c>
      <c r="E37" s="257">
        <v>16.21</v>
      </c>
      <c r="F37" s="257">
        <v>16.21</v>
      </c>
      <c r="G37" s="175">
        <v>0</v>
      </c>
      <c r="H37" s="175">
        <v>0</v>
      </c>
      <c r="I37" s="175">
        <v>0</v>
      </c>
      <c r="J37" s="175">
        <v>0</v>
      </c>
      <c r="K37" s="175">
        <v>0</v>
      </c>
      <c r="L37" s="175">
        <v>0</v>
      </c>
    </row>
    <row r="38" customFormat="1" ht="20.95" customHeight="1" spans="1:12">
      <c r="A38" s="181">
        <v>2080109</v>
      </c>
      <c r="B38" s="267"/>
      <c r="C38" s="268"/>
      <c r="D38" s="249" t="s">
        <v>125</v>
      </c>
      <c r="E38" s="257">
        <v>386.3</v>
      </c>
      <c r="F38" s="257">
        <v>386.3</v>
      </c>
      <c r="G38" s="175">
        <v>0</v>
      </c>
      <c r="H38" s="175">
        <v>0</v>
      </c>
      <c r="I38" s="175">
        <v>0</v>
      </c>
      <c r="J38" s="175">
        <v>0</v>
      </c>
      <c r="K38" s="175">
        <v>0</v>
      </c>
      <c r="L38" s="175">
        <v>0</v>
      </c>
    </row>
    <row r="39" customFormat="1" ht="20.95" customHeight="1" spans="1:12">
      <c r="A39" s="181">
        <v>2080110</v>
      </c>
      <c r="B39" s="267"/>
      <c r="C39" s="268"/>
      <c r="D39" s="249" t="s">
        <v>126</v>
      </c>
      <c r="E39" s="257">
        <v>76.24</v>
      </c>
      <c r="F39" s="257">
        <v>76.24</v>
      </c>
      <c r="G39" s="175">
        <v>0</v>
      </c>
      <c r="H39" s="175">
        <v>0</v>
      </c>
      <c r="I39" s="175">
        <v>0</v>
      </c>
      <c r="J39" s="175">
        <v>0</v>
      </c>
      <c r="K39" s="175">
        <v>0</v>
      </c>
      <c r="L39" s="175">
        <v>0</v>
      </c>
    </row>
    <row r="40" customFormat="1" ht="20.95" customHeight="1" spans="1:12">
      <c r="A40" s="181">
        <v>2080111</v>
      </c>
      <c r="B40" s="267"/>
      <c r="C40" s="268"/>
      <c r="D40" s="249" t="s">
        <v>127</v>
      </c>
      <c r="E40" s="257">
        <v>8.72</v>
      </c>
      <c r="F40" s="257">
        <v>8.72</v>
      </c>
      <c r="G40" s="175">
        <v>0</v>
      </c>
      <c r="H40" s="175">
        <v>0</v>
      </c>
      <c r="I40" s="175">
        <v>0</v>
      </c>
      <c r="J40" s="175">
        <v>0</v>
      </c>
      <c r="K40" s="175">
        <v>0</v>
      </c>
      <c r="L40" s="175">
        <v>0</v>
      </c>
    </row>
    <row r="41" customFormat="1" ht="20.95" customHeight="1" spans="1:12">
      <c r="A41" s="181">
        <v>2080206</v>
      </c>
      <c r="B41" s="267"/>
      <c r="C41" s="268"/>
      <c r="D41" s="249" t="s">
        <v>128</v>
      </c>
      <c r="E41" s="257">
        <v>2.7</v>
      </c>
      <c r="F41" s="257">
        <v>2.7</v>
      </c>
      <c r="G41" s="175">
        <v>0</v>
      </c>
      <c r="H41" s="175">
        <v>0</v>
      </c>
      <c r="I41" s="175">
        <v>0</v>
      </c>
      <c r="J41" s="175">
        <v>0</v>
      </c>
      <c r="K41" s="175">
        <v>0</v>
      </c>
      <c r="L41" s="175">
        <v>0</v>
      </c>
    </row>
    <row r="42" customFormat="1" ht="20.95" customHeight="1" spans="1:12">
      <c r="A42" s="181">
        <v>2080207</v>
      </c>
      <c r="B42" s="267"/>
      <c r="C42" s="268"/>
      <c r="D42" s="249" t="s">
        <v>129</v>
      </c>
      <c r="E42" s="257">
        <v>32.9</v>
      </c>
      <c r="F42" s="257">
        <v>32.9</v>
      </c>
      <c r="G42" s="175">
        <v>0</v>
      </c>
      <c r="H42" s="175">
        <v>0</v>
      </c>
      <c r="I42" s="175">
        <v>0</v>
      </c>
      <c r="J42" s="175">
        <v>0</v>
      </c>
      <c r="K42" s="175">
        <v>0</v>
      </c>
      <c r="L42" s="175">
        <v>0</v>
      </c>
    </row>
    <row r="43" customFormat="1" ht="20.95" customHeight="1" spans="1:12">
      <c r="A43" s="181">
        <v>2080208</v>
      </c>
      <c r="B43" s="267"/>
      <c r="C43" s="268"/>
      <c r="D43" s="249" t="s">
        <v>130</v>
      </c>
      <c r="E43" s="257">
        <v>34.73</v>
      </c>
      <c r="F43" s="257">
        <v>34.73</v>
      </c>
      <c r="G43" s="175">
        <v>0</v>
      </c>
      <c r="H43" s="175">
        <v>0</v>
      </c>
      <c r="I43" s="175">
        <v>0</v>
      </c>
      <c r="J43" s="175">
        <v>0</v>
      </c>
      <c r="K43" s="175">
        <v>0</v>
      </c>
      <c r="L43" s="175">
        <v>0</v>
      </c>
    </row>
    <row r="44" customFormat="1" ht="20.95" customHeight="1" spans="1:12">
      <c r="A44" s="181">
        <v>2080299</v>
      </c>
      <c r="B44" s="267"/>
      <c r="C44" s="268"/>
      <c r="D44" s="249" t="s">
        <v>131</v>
      </c>
      <c r="E44" s="257">
        <v>58.52</v>
      </c>
      <c r="F44" s="257">
        <v>58.52</v>
      </c>
      <c r="G44" s="175">
        <v>0</v>
      </c>
      <c r="H44" s="175">
        <v>0</v>
      </c>
      <c r="I44" s="175">
        <v>0</v>
      </c>
      <c r="J44" s="175">
        <v>0</v>
      </c>
      <c r="K44" s="175">
        <v>0</v>
      </c>
      <c r="L44" s="175">
        <v>0</v>
      </c>
    </row>
    <row r="45" customFormat="1" ht="20.95" customHeight="1" spans="1:12">
      <c r="A45" s="181">
        <v>2080502</v>
      </c>
      <c r="B45" s="267"/>
      <c r="C45" s="268"/>
      <c r="D45" s="249" t="s">
        <v>132</v>
      </c>
      <c r="E45" s="257">
        <v>1246.37</v>
      </c>
      <c r="F45" s="257">
        <v>1246.37</v>
      </c>
      <c r="G45" s="175">
        <v>0</v>
      </c>
      <c r="H45" s="175">
        <v>0</v>
      </c>
      <c r="I45" s="175">
        <v>0</v>
      </c>
      <c r="J45" s="175">
        <v>0</v>
      </c>
      <c r="K45" s="175">
        <v>0</v>
      </c>
      <c r="L45" s="175">
        <v>0</v>
      </c>
    </row>
    <row r="46" customFormat="1" ht="20.95" customHeight="1" spans="1:12">
      <c r="A46" s="181">
        <v>2080599</v>
      </c>
      <c r="B46" s="267"/>
      <c r="C46" s="268"/>
      <c r="D46" s="249" t="s">
        <v>133</v>
      </c>
      <c r="E46" s="257">
        <v>36.41</v>
      </c>
      <c r="F46" s="257">
        <v>36.41</v>
      </c>
      <c r="G46" s="175">
        <v>0</v>
      </c>
      <c r="H46" s="175">
        <v>0</v>
      </c>
      <c r="I46" s="175">
        <v>0</v>
      </c>
      <c r="J46" s="175">
        <v>0</v>
      </c>
      <c r="K46" s="175">
        <v>0</v>
      </c>
      <c r="L46" s="175">
        <v>0</v>
      </c>
    </row>
    <row r="47" customFormat="1" ht="20.95" customHeight="1" spans="1:12">
      <c r="A47" s="181">
        <v>2080701</v>
      </c>
      <c r="B47" s="267"/>
      <c r="C47" s="268"/>
      <c r="D47" s="249" t="s">
        <v>134</v>
      </c>
      <c r="E47" s="257">
        <v>180.81</v>
      </c>
      <c r="F47" s="257">
        <v>180.81</v>
      </c>
      <c r="G47" s="175">
        <v>0</v>
      </c>
      <c r="H47" s="175">
        <v>0</v>
      </c>
      <c r="I47" s="175">
        <v>0</v>
      </c>
      <c r="J47" s="175">
        <v>0</v>
      </c>
      <c r="K47" s="175">
        <v>0</v>
      </c>
      <c r="L47" s="175">
        <v>0</v>
      </c>
    </row>
    <row r="48" customFormat="1" ht="20.95" customHeight="1" spans="1:12">
      <c r="A48" s="181">
        <v>2080702</v>
      </c>
      <c r="B48" s="267"/>
      <c r="C48" s="268"/>
      <c r="D48" s="249" t="s">
        <v>135</v>
      </c>
      <c r="E48" s="257">
        <v>54.9</v>
      </c>
      <c r="F48" s="257">
        <v>54.9</v>
      </c>
      <c r="G48" s="175">
        <v>0</v>
      </c>
      <c r="H48" s="175">
        <v>0</v>
      </c>
      <c r="I48" s="175">
        <v>0</v>
      </c>
      <c r="J48" s="175">
        <v>0</v>
      </c>
      <c r="K48" s="175">
        <v>0</v>
      </c>
      <c r="L48" s="175">
        <v>0</v>
      </c>
    </row>
    <row r="49" customFormat="1" ht="20.95" customHeight="1" spans="1:12">
      <c r="A49" s="181">
        <v>2080704</v>
      </c>
      <c r="B49" s="267"/>
      <c r="C49" s="268"/>
      <c r="D49" s="249" t="s">
        <v>136</v>
      </c>
      <c r="E49" s="257">
        <v>385.45</v>
      </c>
      <c r="F49" s="257">
        <v>385.45</v>
      </c>
      <c r="G49" s="175">
        <v>0</v>
      </c>
      <c r="H49" s="175">
        <v>0</v>
      </c>
      <c r="I49" s="175">
        <v>0</v>
      </c>
      <c r="J49" s="175">
        <v>0</v>
      </c>
      <c r="K49" s="175">
        <v>0</v>
      </c>
      <c r="L49" s="175">
        <v>0</v>
      </c>
    </row>
    <row r="50" customFormat="1" ht="20.95" customHeight="1" spans="1:12">
      <c r="A50" s="181">
        <v>2080711</v>
      </c>
      <c r="B50" s="267"/>
      <c r="C50" s="268"/>
      <c r="D50" s="249" t="s">
        <v>137</v>
      </c>
      <c r="E50" s="257">
        <v>447.43</v>
      </c>
      <c r="F50" s="257">
        <v>447.43</v>
      </c>
      <c r="G50" s="175">
        <v>0</v>
      </c>
      <c r="H50" s="175">
        <v>0</v>
      </c>
      <c r="I50" s="175">
        <v>0</v>
      </c>
      <c r="J50" s="175">
        <v>0</v>
      </c>
      <c r="K50" s="175">
        <v>0</v>
      </c>
      <c r="L50" s="175">
        <v>0</v>
      </c>
    </row>
    <row r="51" customFormat="1" ht="20.95" customHeight="1" spans="1:12">
      <c r="A51" s="181">
        <v>2080799</v>
      </c>
      <c r="B51" s="267"/>
      <c r="C51" s="268"/>
      <c r="D51" s="249" t="s">
        <v>138</v>
      </c>
      <c r="E51" s="257">
        <v>427.5</v>
      </c>
      <c r="F51" s="257">
        <v>427.5</v>
      </c>
      <c r="G51" s="175">
        <v>0</v>
      </c>
      <c r="H51" s="175">
        <v>0</v>
      </c>
      <c r="I51" s="175">
        <v>0</v>
      </c>
      <c r="J51" s="175">
        <v>0</v>
      </c>
      <c r="K51" s="175">
        <v>0</v>
      </c>
      <c r="L51" s="175">
        <v>0</v>
      </c>
    </row>
    <row r="52" customFormat="1" ht="20.95" customHeight="1" spans="1:12">
      <c r="A52" s="181">
        <v>2080801</v>
      </c>
      <c r="B52" s="267"/>
      <c r="C52" s="268"/>
      <c r="D52" s="249" t="s">
        <v>139</v>
      </c>
      <c r="E52" s="257">
        <v>141.21</v>
      </c>
      <c r="F52" s="257">
        <v>141.21</v>
      </c>
      <c r="G52" s="175">
        <v>0</v>
      </c>
      <c r="H52" s="175">
        <v>0</v>
      </c>
      <c r="I52" s="175">
        <v>0</v>
      </c>
      <c r="J52" s="175">
        <v>0</v>
      </c>
      <c r="K52" s="175">
        <v>0</v>
      </c>
      <c r="L52" s="175">
        <v>0</v>
      </c>
    </row>
    <row r="53" customFormat="1" ht="20.95" customHeight="1" spans="1:12">
      <c r="A53" s="181">
        <v>2080803</v>
      </c>
      <c r="B53" s="267"/>
      <c r="C53" s="268"/>
      <c r="D53" s="249" t="s">
        <v>140</v>
      </c>
      <c r="E53" s="257">
        <v>10.15</v>
      </c>
      <c r="F53" s="257">
        <v>10.15</v>
      </c>
      <c r="G53" s="175">
        <v>0</v>
      </c>
      <c r="H53" s="175">
        <v>0</v>
      </c>
      <c r="I53" s="175">
        <v>0</v>
      </c>
      <c r="J53" s="175">
        <v>0</v>
      </c>
      <c r="K53" s="175">
        <v>0</v>
      </c>
      <c r="L53" s="175">
        <v>0</v>
      </c>
    </row>
    <row r="54" customFormat="1" ht="20.95" customHeight="1" spans="1:12">
      <c r="A54" s="181">
        <v>2080805</v>
      </c>
      <c r="B54" s="267"/>
      <c r="C54" s="268"/>
      <c r="D54" s="249" t="s">
        <v>141</v>
      </c>
      <c r="E54" s="257">
        <v>600.97</v>
      </c>
      <c r="F54" s="257">
        <v>600.97</v>
      </c>
      <c r="G54" s="175">
        <v>0</v>
      </c>
      <c r="H54" s="175">
        <v>0</v>
      </c>
      <c r="I54" s="175">
        <v>0</v>
      </c>
      <c r="J54" s="175">
        <v>0</v>
      </c>
      <c r="K54" s="175">
        <v>0</v>
      </c>
      <c r="L54" s="175">
        <v>0</v>
      </c>
    </row>
    <row r="55" customFormat="1" ht="20.95" customHeight="1" spans="1:12">
      <c r="A55" s="181">
        <v>2080899</v>
      </c>
      <c r="B55" s="267"/>
      <c r="C55" s="268"/>
      <c r="D55" s="249" t="s">
        <v>142</v>
      </c>
      <c r="E55" s="257">
        <v>529.02</v>
      </c>
      <c r="F55" s="257">
        <v>529.02</v>
      </c>
      <c r="G55" s="175">
        <v>0</v>
      </c>
      <c r="H55" s="175">
        <v>0</v>
      </c>
      <c r="I55" s="175">
        <v>0</v>
      </c>
      <c r="J55" s="175">
        <v>0</v>
      </c>
      <c r="K55" s="175">
        <v>0</v>
      </c>
      <c r="L55" s="175">
        <v>0</v>
      </c>
    </row>
    <row r="56" customFormat="1" ht="20.95" customHeight="1" spans="1:12">
      <c r="A56" s="181">
        <v>2080901</v>
      </c>
      <c r="B56" s="267"/>
      <c r="C56" s="268"/>
      <c r="D56" s="249" t="s">
        <v>143</v>
      </c>
      <c r="E56" s="257">
        <v>118.74</v>
      </c>
      <c r="F56" s="257">
        <v>118.74</v>
      </c>
      <c r="G56" s="175">
        <v>0</v>
      </c>
      <c r="H56" s="175">
        <v>0</v>
      </c>
      <c r="I56" s="175">
        <v>0</v>
      </c>
      <c r="J56" s="175">
        <v>0</v>
      </c>
      <c r="K56" s="175">
        <v>0</v>
      </c>
      <c r="L56" s="175">
        <v>0</v>
      </c>
    </row>
    <row r="57" customFormat="1" ht="20.95" customHeight="1" spans="1:12">
      <c r="A57" s="181">
        <v>2080902</v>
      </c>
      <c r="B57" s="267"/>
      <c r="C57" s="268"/>
      <c r="D57" s="249" t="s">
        <v>144</v>
      </c>
      <c r="E57" s="257">
        <v>1118.18</v>
      </c>
      <c r="F57" s="257">
        <v>1118.18</v>
      </c>
      <c r="G57" s="175">
        <v>0</v>
      </c>
      <c r="H57" s="175">
        <v>0</v>
      </c>
      <c r="I57" s="175">
        <v>0</v>
      </c>
      <c r="J57" s="175">
        <v>0</v>
      </c>
      <c r="K57" s="175">
        <v>0</v>
      </c>
      <c r="L57" s="175">
        <v>0</v>
      </c>
    </row>
    <row r="58" customFormat="1" ht="20.95" customHeight="1" spans="1:12">
      <c r="A58" s="181">
        <v>2080904</v>
      </c>
      <c r="B58" s="267"/>
      <c r="C58" s="268"/>
      <c r="D58" s="249" t="s">
        <v>145</v>
      </c>
      <c r="E58" s="257">
        <v>11.53</v>
      </c>
      <c r="F58" s="257">
        <v>11.53</v>
      </c>
      <c r="G58" s="175">
        <v>0</v>
      </c>
      <c r="H58" s="175">
        <v>0</v>
      </c>
      <c r="I58" s="175">
        <v>0</v>
      </c>
      <c r="J58" s="175">
        <v>0</v>
      </c>
      <c r="K58" s="175">
        <v>0</v>
      </c>
      <c r="L58" s="175">
        <v>0</v>
      </c>
    </row>
    <row r="59" customFormat="1" ht="20.95" customHeight="1" spans="1:12">
      <c r="A59" s="181">
        <v>2080905</v>
      </c>
      <c r="B59" s="267"/>
      <c r="C59" s="268"/>
      <c r="D59" s="249" t="s">
        <v>146</v>
      </c>
      <c r="E59" s="257">
        <v>109.21</v>
      </c>
      <c r="F59" s="257">
        <v>109.21</v>
      </c>
      <c r="G59" s="175">
        <v>0</v>
      </c>
      <c r="H59" s="175">
        <v>0</v>
      </c>
      <c r="I59" s="175">
        <v>0</v>
      </c>
      <c r="J59" s="175">
        <v>0</v>
      </c>
      <c r="K59" s="175">
        <v>0</v>
      </c>
      <c r="L59" s="175">
        <v>0</v>
      </c>
    </row>
    <row r="60" customFormat="1" ht="20.95" customHeight="1" spans="1:12">
      <c r="A60" s="181">
        <v>2080999</v>
      </c>
      <c r="B60" s="267"/>
      <c r="C60" s="268"/>
      <c r="D60" s="249" t="s">
        <v>147</v>
      </c>
      <c r="E60" s="257">
        <v>16.89</v>
      </c>
      <c r="F60" s="257">
        <v>0</v>
      </c>
      <c r="G60" s="175">
        <v>0</v>
      </c>
      <c r="H60" s="175">
        <v>0</v>
      </c>
      <c r="I60" s="175">
        <v>0</v>
      </c>
      <c r="J60" s="175">
        <v>0</v>
      </c>
      <c r="K60" s="175">
        <v>0</v>
      </c>
      <c r="L60" s="175">
        <v>16.89</v>
      </c>
    </row>
    <row r="61" customFormat="1" ht="20.95" customHeight="1" spans="1:12">
      <c r="A61" s="181">
        <v>2081001</v>
      </c>
      <c r="B61" s="267"/>
      <c r="C61" s="268"/>
      <c r="D61" s="249" t="s">
        <v>148</v>
      </c>
      <c r="E61" s="257">
        <v>9.57</v>
      </c>
      <c r="F61" s="257">
        <v>9.57</v>
      </c>
      <c r="G61" s="175">
        <v>0</v>
      </c>
      <c r="H61" s="175">
        <v>0</v>
      </c>
      <c r="I61" s="175">
        <v>0</v>
      </c>
      <c r="J61" s="175">
        <v>0</v>
      </c>
      <c r="K61" s="175">
        <v>0</v>
      </c>
      <c r="L61" s="175">
        <v>0</v>
      </c>
    </row>
    <row r="62" customFormat="1" ht="20.95" customHeight="1" spans="1:12">
      <c r="A62" s="181">
        <v>2081002</v>
      </c>
      <c r="B62" s="267"/>
      <c r="C62" s="268"/>
      <c r="D62" s="249" t="s">
        <v>149</v>
      </c>
      <c r="E62" s="257">
        <v>211.82</v>
      </c>
      <c r="F62" s="257">
        <v>211.82</v>
      </c>
      <c r="G62" s="175">
        <v>0</v>
      </c>
      <c r="H62" s="175">
        <v>0</v>
      </c>
      <c r="I62" s="175">
        <v>0</v>
      </c>
      <c r="J62" s="175">
        <v>0</v>
      </c>
      <c r="K62" s="175">
        <v>0</v>
      </c>
      <c r="L62" s="175">
        <v>0</v>
      </c>
    </row>
    <row r="63" customFormat="1" ht="20.95" customHeight="1" spans="1:12">
      <c r="A63" s="181">
        <v>2081004</v>
      </c>
      <c r="B63" s="267"/>
      <c r="C63" s="268"/>
      <c r="D63" s="249" t="s">
        <v>150</v>
      </c>
      <c r="E63" s="257">
        <v>64.21</v>
      </c>
      <c r="F63" s="257">
        <v>64.21</v>
      </c>
      <c r="G63" s="175">
        <v>0</v>
      </c>
      <c r="H63" s="175">
        <v>0</v>
      </c>
      <c r="I63" s="175">
        <v>0</v>
      </c>
      <c r="J63" s="175">
        <v>0</v>
      </c>
      <c r="K63" s="175">
        <v>0</v>
      </c>
      <c r="L63" s="175">
        <v>0</v>
      </c>
    </row>
    <row r="64" customFormat="1" ht="20.95" customHeight="1" spans="1:12">
      <c r="A64" s="181">
        <v>2081006</v>
      </c>
      <c r="B64" s="267"/>
      <c r="C64" s="268"/>
      <c r="D64" s="249" t="s">
        <v>151</v>
      </c>
      <c r="E64" s="257">
        <v>110.48</v>
      </c>
      <c r="F64" s="257">
        <v>110.48</v>
      </c>
      <c r="G64" s="175">
        <v>0</v>
      </c>
      <c r="H64" s="175">
        <v>0</v>
      </c>
      <c r="I64" s="175">
        <v>0</v>
      </c>
      <c r="J64" s="175">
        <v>0</v>
      </c>
      <c r="K64" s="175">
        <v>0</v>
      </c>
      <c r="L64" s="175">
        <v>0</v>
      </c>
    </row>
    <row r="65" customFormat="1" ht="20.95" customHeight="1" spans="1:12">
      <c r="A65" s="181">
        <v>2081104</v>
      </c>
      <c r="B65" s="267"/>
      <c r="C65" s="268"/>
      <c r="D65" s="249" t="s">
        <v>152</v>
      </c>
      <c r="E65" s="257">
        <v>4</v>
      </c>
      <c r="F65" s="257">
        <v>4</v>
      </c>
      <c r="G65" s="175">
        <v>0</v>
      </c>
      <c r="H65" s="175">
        <v>0</v>
      </c>
      <c r="I65" s="175">
        <v>0</v>
      </c>
      <c r="J65" s="175">
        <v>0</v>
      </c>
      <c r="K65" s="175">
        <v>0</v>
      </c>
      <c r="L65" s="175">
        <v>0</v>
      </c>
    </row>
    <row r="66" customFormat="1" ht="20.95" customHeight="1" spans="1:12">
      <c r="A66" s="181">
        <v>2081105</v>
      </c>
      <c r="B66" s="267"/>
      <c r="C66" s="268"/>
      <c r="D66" s="249" t="s">
        <v>153</v>
      </c>
      <c r="E66" s="257">
        <v>29.74</v>
      </c>
      <c r="F66" s="257">
        <v>29.74</v>
      </c>
      <c r="G66" s="175">
        <v>0</v>
      </c>
      <c r="H66" s="175">
        <v>0</v>
      </c>
      <c r="I66" s="175">
        <v>0</v>
      </c>
      <c r="J66" s="175">
        <v>0</v>
      </c>
      <c r="K66" s="175">
        <v>0</v>
      </c>
      <c r="L66" s="175">
        <v>0</v>
      </c>
    </row>
    <row r="67" customFormat="1" ht="20.95" customHeight="1" spans="1:12">
      <c r="A67" s="181">
        <v>2081107</v>
      </c>
      <c r="B67" s="267"/>
      <c r="C67" s="268"/>
      <c r="D67" s="249" t="s">
        <v>154</v>
      </c>
      <c r="E67" s="257">
        <v>56.6</v>
      </c>
      <c r="F67" s="257">
        <v>56.6</v>
      </c>
      <c r="G67" s="175">
        <v>0</v>
      </c>
      <c r="H67" s="175">
        <v>0</v>
      </c>
      <c r="I67" s="175">
        <v>0</v>
      </c>
      <c r="J67" s="175">
        <v>0</v>
      </c>
      <c r="K67" s="175">
        <v>0</v>
      </c>
      <c r="L67" s="175">
        <v>0</v>
      </c>
    </row>
    <row r="68" customFormat="1" ht="20.95" customHeight="1" spans="1:12">
      <c r="A68" s="181">
        <v>2081199</v>
      </c>
      <c r="B68" s="267"/>
      <c r="C68" s="268"/>
      <c r="D68" s="249" t="s">
        <v>155</v>
      </c>
      <c r="E68" s="257">
        <v>58.85</v>
      </c>
      <c r="F68" s="257">
        <v>58.85</v>
      </c>
      <c r="G68" s="175">
        <v>0</v>
      </c>
      <c r="H68" s="175">
        <v>0</v>
      </c>
      <c r="I68" s="175">
        <v>0</v>
      </c>
      <c r="J68" s="175">
        <v>0</v>
      </c>
      <c r="K68" s="175">
        <v>0</v>
      </c>
      <c r="L68" s="175">
        <v>0</v>
      </c>
    </row>
    <row r="69" customFormat="1" ht="20.95" customHeight="1" spans="1:12">
      <c r="A69" s="181">
        <v>2081901</v>
      </c>
      <c r="B69" s="267"/>
      <c r="C69" s="268"/>
      <c r="D69" s="249" t="s">
        <v>156</v>
      </c>
      <c r="E69" s="257">
        <v>71.69</v>
      </c>
      <c r="F69" s="257">
        <v>71.69</v>
      </c>
      <c r="G69" s="175">
        <v>0</v>
      </c>
      <c r="H69" s="175">
        <v>0</v>
      </c>
      <c r="I69" s="175">
        <v>0</v>
      </c>
      <c r="J69" s="175">
        <v>0</v>
      </c>
      <c r="K69" s="175">
        <v>0</v>
      </c>
      <c r="L69" s="175">
        <v>0</v>
      </c>
    </row>
    <row r="70" customFormat="1" ht="20.95" customHeight="1" spans="1:12">
      <c r="A70" s="181">
        <v>2082001</v>
      </c>
      <c r="B70" s="267"/>
      <c r="C70" s="268"/>
      <c r="D70" s="249" t="s">
        <v>157</v>
      </c>
      <c r="E70" s="257">
        <v>32.83</v>
      </c>
      <c r="F70" s="257">
        <v>32.83</v>
      </c>
      <c r="G70" s="175">
        <v>0</v>
      </c>
      <c r="H70" s="175">
        <v>0</v>
      </c>
      <c r="I70" s="175">
        <v>0</v>
      </c>
      <c r="J70" s="175">
        <v>0</v>
      </c>
      <c r="K70" s="175">
        <v>0</v>
      </c>
      <c r="L70" s="175">
        <v>0</v>
      </c>
    </row>
    <row r="71" customFormat="1" ht="20.95" customHeight="1" spans="1:12">
      <c r="A71" s="181">
        <v>2082002</v>
      </c>
      <c r="B71" s="267"/>
      <c r="C71" s="268"/>
      <c r="D71" s="249" t="s">
        <v>158</v>
      </c>
      <c r="E71" s="257">
        <v>2</v>
      </c>
      <c r="F71" s="257">
        <v>2</v>
      </c>
      <c r="G71" s="175">
        <v>0</v>
      </c>
      <c r="H71" s="175">
        <v>0</v>
      </c>
      <c r="I71" s="175">
        <v>0</v>
      </c>
      <c r="J71" s="175">
        <v>0</v>
      </c>
      <c r="K71" s="175">
        <v>0</v>
      </c>
      <c r="L71" s="175">
        <v>0</v>
      </c>
    </row>
    <row r="72" s="252" customFormat="1" ht="20.95" customHeight="1" spans="1:12">
      <c r="A72" s="181">
        <v>2082501</v>
      </c>
      <c r="B72" s="267"/>
      <c r="C72" s="268"/>
      <c r="D72" s="249" t="s">
        <v>159</v>
      </c>
      <c r="E72" s="257">
        <v>0.53</v>
      </c>
      <c r="F72" s="257">
        <v>0.53</v>
      </c>
      <c r="G72" s="175">
        <v>0</v>
      </c>
      <c r="H72" s="175">
        <v>0</v>
      </c>
      <c r="I72" s="175">
        <v>0</v>
      </c>
      <c r="J72" s="175">
        <v>0</v>
      </c>
      <c r="K72" s="175">
        <v>0</v>
      </c>
      <c r="L72" s="175">
        <v>0</v>
      </c>
    </row>
    <row r="73" customFormat="1" ht="20.95" customHeight="1" spans="1:12">
      <c r="A73" s="181">
        <v>2082804</v>
      </c>
      <c r="B73" s="267"/>
      <c r="C73" s="268"/>
      <c r="D73" s="249" t="s">
        <v>160</v>
      </c>
      <c r="E73" s="257">
        <v>83.13</v>
      </c>
      <c r="F73" s="257">
        <v>83.13</v>
      </c>
      <c r="G73" s="175">
        <v>0</v>
      </c>
      <c r="H73" s="175">
        <v>0</v>
      </c>
      <c r="I73" s="175">
        <v>0</v>
      </c>
      <c r="J73" s="175">
        <v>0</v>
      </c>
      <c r="K73" s="175">
        <v>0</v>
      </c>
      <c r="L73" s="175">
        <v>0</v>
      </c>
    </row>
    <row r="74" customFormat="1" ht="20.95" customHeight="1" spans="1:12">
      <c r="A74" s="181">
        <v>2089999</v>
      </c>
      <c r="B74" s="267"/>
      <c r="C74" s="268"/>
      <c r="D74" s="249" t="s">
        <v>161</v>
      </c>
      <c r="E74" s="257">
        <v>87.48</v>
      </c>
      <c r="F74" s="257">
        <v>87.48</v>
      </c>
      <c r="G74" s="175">
        <v>0</v>
      </c>
      <c r="H74" s="175">
        <v>0</v>
      </c>
      <c r="I74" s="175">
        <v>0</v>
      </c>
      <c r="J74" s="175">
        <v>0</v>
      </c>
      <c r="K74" s="175">
        <v>0</v>
      </c>
      <c r="L74" s="175">
        <v>0</v>
      </c>
    </row>
    <row r="75" customFormat="1" ht="20.95" customHeight="1" spans="1:12">
      <c r="A75" s="181">
        <v>2100102</v>
      </c>
      <c r="B75" s="267"/>
      <c r="C75" s="268"/>
      <c r="D75" s="249" t="s">
        <v>101</v>
      </c>
      <c r="E75" s="257">
        <v>278.35</v>
      </c>
      <c r="F75" s="257">
        <v>270.48</v>
      </c>
      <c r="G75" s="175">
        <v>0</v>
      </c>
      <c r="H75" s="175">
        <v>0</v>
      </c>
      <c r="I75" s="175">
        <v>0</v>
      </c>
      <c r="J75" s="175">
        <v>0</v>
      </c>
      <c r="K75" s="175">
        <v>0</v>
      </c>
      <c r="L75" s="175">
        <v>7.87</v>
      </c>
    </row>
    <row r="76" customFormat="1" ht="20.95" customHeight="1" spans="1:12">
      <c r="A76" s="181">
        <v>2100199</v>
      </c>
      <c r="B76" s="267"/>
      <c r="C76" s="268"/>
      <c r="D76" s="249" t="s">
        <v>162</v>
      </c>
      <c r="E76" s="257">
        <v>52.06</v>
      </c>
      <c r="F76" s="257">
        <v>52.06</v>
      </c>
      <c r="G76" s="175">
        <v>0</v>
      </c>
      <c r="H76" s="175">
        <v>0</v>
      </c>
      <c r="I76" s="175">
        <v>0</v>
      </c>
      <c r="J76" s="175">
        <v>0</v>
      </c>
      <c r="K76" s="175">
        <v>0</v>
      </c>
      <c r="L76" s="175">
        <v>0</v>
      </c>
    </row>
    <row r="77" customFormat="1" ht="20.95" customHeight="1" spans="1:12">
      <c r="A77" s="181">
        <v>2100299</v>
      </c>
      <c r="B77" s="267"/>
      <c r="C77" s="268"/>
      <c r="D77" s="249" t="s">
        <v>163</v>
      </c>
      <c r="E77" s="257">
        <v>14</v>
      </c>
      <c r="F77" s="257">
        <v>14</v>
      </c>
      <c r="G77" s="175">
        <v>0</v>
      </c>
      <c r="H77" s="175">
        <v>0</v>
      </c>
      <c r="I77" s="175">
        <v>0</v>
      </c>
      <c r="J77" s="175">
        <v>0</v>
      </c>
      <c r="K77" s="175">
        <v>0</v>
      </c>
      <c r="L77" s="175">
        <v>0</v>
      </c>
    </row>
    <row r="78" customFormat="1" ht="20.95" customHeight="1" spans="1:12">
      <c r="A78" s="181">
        <v>2100399</v>
      </c>
      <c r="B78" s="267"/>
      <c r="C78" s="268"/>
      <c r="D78" s="249" t="s">
        <v>164</v>
      </c>
      <c r="E78" s="257">
        <v>4.68</v>
      </c>
      <c r="F78" s="257">
        <v>4.68</v>
      </c>
      <c r="G78" s="175">
        <v>0</v>
      </c>
      <c r="H78" s="175">
        <v>0</v>
      </c>
      <c r="I78" s="175">
        <v>0</v>
      </c>
      <c r="J78" s="175">
        <v>0</v>
      </c>
      <c r="K78" s="175">
        <v>0</v>
      </c>
      <c r="L78" s="175">
        <v>0</v>
      </c>
    </row>
    <row r="79" customFormat="1" ht="20.95" customHeight="1" spans="1:12">
      <c r="A79" s="181">
        <v>2100401</v>
      </c>
      <c r="B79" s="267"/>
      <c r="C79" s="268"/>
      <c r="D79" s="249" t="s">
        <v>165</v>
      </c>
      <c r="E79" s="257">
        <v>174.86</v>
      </c>
      <c r="F79" s="257">
        <v>174.86</v>
      </c>
      <c r="G79" s="175">
        <v>0</v>
      </c>
      <c r="H79" s="175">
        <v>0</v>
      </c>
      <c r="I79" s="175">
        <v>0</v>
      </c>
      <c r="J79" s="175">
        <v>0</v>
      </c>
      <c r="K79" s="175">
        <v>0</v>
      </c>
      <c r="L79" s="175">
        <v>0</v>
      </c>
    </row>
    <row r="80" customFormat="1" ht="20.95" customHeight="1" spans="1:12">
      <c r="A80" s="181">
        <v>2100402</v>
      </c>
      <c r="B80" s="267"/>
      <c r="C80" s="268"/>
      <c r="D80" s="249" t="s">
        <v>166</v>
      </c>
      <c r="E80" s="257">
        <v>0.5</v>
      </c>
      <c r="F80" s="257">
        <v>0.5</v>
      </c>
      <c r="G80" s="175">
        <v>0</v>
      </c>
      <c r="H80" s="175">
        <v>0</v>
      </c>
      <c r="I80" s="175">
        <v>0</v>
      </c>
      <c r="J80" s="175">
        <v>0</v>
      </c>
      <c r="K80" s="175">
        <v>0</v>
      </c>
      <c r="L80" s="175">
        <v>0</v>
      </c>
    </row>
    <row r="81" customFormat="1" ht="20.95" customHeight="1" spans="1:12">
      <c r="A81" s="181">
        <v>2100408</v>
      </c>
      <c r="B81" s="267"/>
      <c r="C81" s="268"/>
      <c r="D81" s="249" t="s">
        <v>167</v>
      </c>
      <c r="E81" s="257">
        <v>202.57</v>
      </c>
      <c r="F81" s="257">
        <v>202.57</v>
      </c>
      <c r="G81" s="175">
        <v>0</v>
      </c>
      <c r="H81" s="175">
        <v>0</v>
      </c>
      <c r="I81" s="175">
        <v>0</v>
      </c>
      <c r="J81" s="175">
        <v>0</v>
      </c>
      <c r="K81" s="175">
        <v>0</v>
      </c>
      <c r="L81" s="175">
        <v>0</v>
      </c>
    </row>
    <row r="82" customFormat="1" ht="20.95" customHeight="1" spans="1:12">
      <c r="A82" s="181">
        <v>2100409</v>
      </c>
      <c r="B82" s="267"/>
      <c r="C82" s="268"/>
      <c r="D82" s="249" t="s">
        <v>168</v>
      </c>
      <c r="E82" s="257">
        <v>16.23</v>
      </c>
      <c r="F82" s="257">
        <v>16.23</v>
      </c>
      <c r="G82" s="175">
        <v>0</v>
      </c>
      <c r="H82" s="175">
        <v>0</v>
      </c>
      <c r="I82" s="175">
        <v>0</v>
      </c>
      <c r="J82" s="175">
        <v>0</v>
      </c>
      <c r="K82" s="175">
        <v>0</v>
      </c>
      <c r="L82" s="175">
        <v>0</v>
      </c>
    </row>
    <row r="83" customFormat="1" ht="20.95" customHeight="1" spans="1:12">
      <c r="A83" s="181">
        <v>2100410</v>
      </c>
      <c r="B83" s="267"/>
      <c r="C83" s="268"/>
      <c r="D83" s="249" t="s">
        <v>169</v>
      </c>
      <c r="E83" s="257">
        <v>1263.61</v>
      </c>
      <c r="F83" s="257">
        <v>1263.61</v>
      </c>
      <c r="G83" s="175">
        <v>0</v>
      </c>
      <c r="H83" s="175">
        <v>0</v>
      </c>
      <c r="I83" s="175">
        <v>0</v>
      </c>
      <c r="J83" s="175">
        <v>0</v>
      </c>
      <c r="K83" s="175">
        <v>0</v>
      </c>
      <c r="L83" s="175">
        <v>0</v>
      </c>
    </row>
    <row r="84" customFormat="1" ht="20.95" customHeight="1" spans="1:12">
      <c r="A84" s="181">
        <v>2100499</v>
      </c>
      <c r="B84" s="267"/>
      <c r="C84" s="268"/>
      <c r="D84" s="249" t="s">
        <v>170</v>
      </c>
      <c r="E84" s="257">
        <v>139.59</v>
      </c>
      <c r="F84" s="257">
        <v>139.59</v>
      </c>
      <c r="G84" s="175">
        <v>0</v>
      </c>
      <c r="H84" s="175">
        <v>0</v>
      </c>
      <c r="I84" s="175">
        <v>0</v>
      </c>
      <c r="J84" s="175">
        <v>0</v>
      </c>
      <c r="K84" s="175">
        <v>0</v>
      </c>
      <c r="L84" s="175">
        <v>0</v>
      </c>
    </row>
    <row r="85" customFormat="1" ht="20.95" customHeight="1" spans="1:12">
      <c r="A85" s="181">
        <v>2100799</v>
      </c>
      <c r="B85" s="267"/>
      <c r="C85" s="268"/>
      <c r="D85" s="249" t="s">
        <v>171</v>
      </c>
      <c r="E85" s="257">
        <v>337.97</v>
      </c>
      <c r="F85" s="257">
        <v>337.97</v>
      </c>
      <c r="G85" s="175">
        <v>0</v>
      </c>
      <c r="H85" s="175">
        <v>0</v>
      </c>
      <c r="I85" s="175">
        <v>0</v>
      </c>
      <c r="J85" s="175">
        <v>0</v>
      </c>
      <c r="K85" s="175">
        <v>0</v>
      </c>
      <c r="L85" s="175">
        <v>0</v>
      </c>
    </row>
    <row r="86" customFormat="1" ht="20.95" customHeight="1" spans="1:12">
      <c r="A86" s="181">
        <v>2101199</v>
      </c>
      <c r="B86" s="267"/>
      <c r="C86" s="268"/>
      <c r="D86" s="249" t="s">
        <v>172</v>
      </c>
      <c r="E86" s="257">
        <v>75.03</v>
      </c>
      <c r="F86" s="257">
        <v>75.03</v>
      </c>
      <c r="G86" s="175">
        <v>0</v>
      </c>
      <c r="H86" s="175">
        <v>0</v>
      </c>
      <c r="I86" s="175">
        <v>0</v>
      </c>
      <c r="J86" s="175">
        <v>0</v>
      </c>
      <c r="K86" s="175">
        <v>0</v>
      </c>
      <c r="L86" s="175">
        <v>0</v>
      </c>
    </row>
    <row r="87" s="252" customFormat="1" ht="20.95" customHeight="1" spans="1:12">
      <c r="A87" s="181">
        <v>2101401</v>
      </c>
      <c r="B87" s="267"/>
      <c r="C87" s="268"/>
      <c r="D87" s="249" t="s">
        <v>173</v>
      </c>
      <c r="E87" s="257">
        <v>18.31</v>
      </c>
      <c r="F87" s="257">
        <v>18.31</v>
      </c>
      <c r="G87" s="175">
        <v>0</v>
      </c>
      <c r="H87" s="175">
        <v>0</v>
      </c>
      <c r="I87" s="175">
        <v>0</v>
      </c>
      <c r="J87" s="175">
        <v>0</v>
      </c>
      <c r="K87" s="175">
        <v>0</v>
      </c>
      <c r="L87" s="175">
        <v>0</v>
      </c>
    </row>
    <row r="88" customFormat="1" ht="20.95" customHeight="1" spans="1:12">
      <c r="A88" s="181">
        <v>2101502</v>
      </c>
      <c r="B88" s="267"/>
      <c r="C88" s="268"/>
      <c r="D88" s="249" t="s">
        <v>101</v>
      </c>
      <c r="E88" s="257">
        <v>28</v>
      </c>
      <c r="F88" s="257">
        <v>28</v>
      </c>
      <c r="G88" s="175">
        <v>0</v>
      </c>
      <c r="H88" s="175">
        <v>0</v>
      </c>
      <c r="I88" s="175">
        <v>0</v>
      </c>
      <c r="J88" s="175">
        <v>0</v>
      </c>
      <c r="K88" s="175">
        <v>0</v>
      </c>
      <c r="L88" s="175">
        <v>0</v>
      </c>
    </row>
    <row r="89" customFormat="1" ht="20.95" customHeight="1" spans="1:12">
      <c r="A89" s="181">
        <v>2101601</v>
      </c>
      <c r="B89" s="267"/>
      <c r="C89" s="268"/>
      <c r="D89" s="249" t="s">
        <v>174</v>
      </c>
      <c r="E89" s="257">
        <v>16</v>
      </c>
      <c r="F89" s="257">
        <v>16</v>
      </c>
      <c r="G89" s="175">
        <v>0</v>
      </c>
      <c r="H89" s="175">
        <v>0</v>
      </c>
      <c r="I89" s="175">
        <v>0</v>
      </c>
      <c r="J89" s="175">
        <v>0</v>
      </c>
      <c r="K89" s="175">
        <v>0</v>
      </c>
      <c r="L89" s="175">
        <v>0</v>
      </c>
    </row>
    <row r="90" customFormat="1" ht="20.95" customHeight="1" spans="1:12">
      <c r="A90" s="181">
        <v>2109999</v>
      </c>
      <c r="B90" s="267"/>
      <c r="C90" s="268"/>
      <c r="D90" s="249" t="s">
        <v>175</v>
      </c>
      <c r="E90" s="257">
        <v>1309.09</v>
      </c>
      <c r="F90" s="257">
        <v>18.45</v>
      </c>
      <c r="G90" s="175">
        <v>0</v>
      </c>
      <c r="H90" s="175">
        <v>0</v>
      </c>
      <c r="I90" s="175">
        <v>0</v>
      </c>
      <c r="J90" s="175">
        <v>0</v>
      </c>
      <c r="K90" s="175">
        <v>0</v>
      </c>
      <c r="L90" s="175">
        <v>1290.64</v>
      </c>
    </row>
    <row r="91" customFormat="1" ht="20.95" customHeight="1" spans="1:12">
      <c r="A91" s="181">
        <v>2120102</v>
      </c>
      <c r="B91" s="267"/>
      <c r="C91" s="268"/>
      <c r="D91" s="249" t="s">
        <v>101</v>
      </c>
      <c r="E91" s="257">
        <v>1190.24</v>
      </c>
      <c r="F91" s="257">
        <v>1190.24</v>
      </c>
      <c r="G91" s="175">
        <v>0</v>
      </c>
      <c r="H91" s="175">
        <v>0</v>
      </c>
      <c r="I91" s="175">
        <v>0</v>
      </c>
      <c r="J91" s="175">
        <v>0</v>
      </c>
      <c r="K91" s="175">
        <v>0</v>
      </c>
      <c r="L91" s="175">
        <v>0</v>
      </c>
    </row>
    <row r="92" customFormat="1" ht="20.95" customHeight="1" spans="1:12">
      <c r="A92" s="181">
        <v>2130102</v>
      </c>
      <c r="B92" s="267"/>
      <c r="C92" s="268"/>
      <c r="D92" s="249" t="s">
        <v>101</v>
      </c>
      <c r="E92" s="257">
        <v>163.83</v>
      </c>
      <c r="F92" s="257">
        <v>150.04</v>
      </c>
      <c r="G92" s="175">
        <v>0</v>
      </c>
      <c r="H92" s="175">
        <v>0</v>
      </c>
      <c r="I92" s="175">
        <v>0</v>
      </c>
      <c r="J92" s="175">
        <v>0</v>
      </c>
      <c r="K92" s="175">
        <v>0</v>
      </c>
      <c r="L92" s="175">
        <v>13.79</v>
      </c>
    </row>
    <row r="93" customFormat="1" ht="20.95" customHeight="1" spans="1:12">
      <c r="A93" s="181">
        <v>2130106</v>
      </c>
      <c r="B93" s="267"/>
      <c r="C93" s="268"/>
      <c r="D93" s="249" t="s">
        <v>176</v>
      </c>
      <c r="E93" s="257">
        <v>33.05</v>
      </c>
      <c r="F93" s="257">
        <v>33.05</v>
      </c>
      <c r="G93" s="175">
        <v>0</v>
      </c>
      <c r="H93" s="175">
        <v>0</v>
      </c>
      <c r="I93" s="175">
        <v>0</v>
      </c>
      <c r="J93" s="175">
        <v>0</v>
      </c>
      <c r="K93" s="175">
        <v>0</v>
      </c>
      <c r="L93" s="175">
        <v>0</v>
      </c>
    </row>
    <row r="94" customFormat="1" ht="20.95" customHeight="1" spans="1:12">
      <c r="A94" s="181">
        <v>2130108</v>
      </c>
      <c r="B94" s="267"/>
      <c r="C94" s="268"/>
      <c r="D94" s="249" t="s">
        <v>177</v>
      </c>
      <c r="E94" s="257">
        <v>6.36</v>
      </c>
      <c r="F94" s="257">
        <v>6.36</v>
      </c>
      <c r="G94" s="175">
        <v>0</v>
      </c>
      <c r="H94" s="175">
        <v>0</v>
      </c>
      <c r="I94" s="175">
        <v>0</v>
      </c>
      <c r="J94" s="175">
        <v>0</v>
      </c>
      <c r="K94" s="175">
        <v>0</v>
      </c>
      <c r="L94" s="175">
        <v>0</v>
      </c>
    </row>
    <row r="95" customFormat="1" ht="20.95" customHeight="1" spans="1:12">
      <c r="A95" s="181">
        <v>2130109</v>
      </c>
      <c r="B95" s="267"/>
      <c r="C95" s="268"/>
      <c r="D95" s="249" t="s">
        <v>178</v>
      </c>
      <c r="E95" s="257">
        <v>36.84</v>
      </c>
      <c r="F95" s="257">
        <v>36.84</v>
      </c>
      <c r="G95" s="175">
        <v>0</v>
      </c>
      <c r="H95" s="175">
        <v>0</v>
      </c>
      <c r="I95" s="175">
        <v>0</v>
      </c>
      <c r="J95" s="175">
        <v>0</v>
      </c>
      <c r="K95" s="175">
        <v>0</v>
      </c>
      <c r="L95" s="175">
        <v>0</v>
      </c>
    </row>
    <row r="96" s="252" customFormat="1" ht="20.95" customHeight="1" spans="1:12">
      <c r="A96" s="181">
        <v>2130126</v>
      </c>
      <c r="B96" s="267"/>
      <c r="C96" s="268"/>
      <c r="D96" s="249" t="s">
        <v>179</v>
      </c>
      <c r="E96" s="257">
        <v>8.57</v>
      </c>
      <c r="F96" s="257">
        <v>8.57</v>
      </c>
      <c r="G96" s="175">
        <v>0</v>
      </c>
      <c r="H96" s="175">
        <v>0</v>
      </c>
      <c r="I96" s="175">
        <v>0</v>
      </c>
      <c r="J96" s="175">
        <v>0</v>
      </c>
      <c r="K96" s="175">
        <v>0</v>
      </c>
      <c r="L96" s="175">
        <v>0</v>
      </c>
    </row>
    <row r="97" customFormat="1" ht="20.95" customHeight="1" spans="1:12">
      <c r="A97" s="181">
        <v>2130199</v>
      </c>
      <c r="B97" s="267"/>
      <c r="C97" s="268"/>
      <c r="D97" s="249" t="s">
        <v>180</v>
      </c>
      <c r="E97" s="257">
        <v>320</v>
      </c>
      <c r="F97" s="257">
        <v>320</v>
      </c>
      <c r="G97" s="175">
        <v>0</v>
      </c>
      <c r="H97" s="175">
        <v>0</v>
      </c>
      <c r="I97" s="175">
        <v>0</v>
      </c>
      <c r="J97" s="175">
        <v>0</v>
      </c>
      <c r="K97" s="175">
        <v>0</v>
      </c>
      <c r="L97" s="175">
        <v>0</v>
      </c>
    </row>
    <row r="98" customFormat="1" ht="20.95" customHeight="1" spans="1:12">
      <c r="A98" s="181">
        <v>2130202</v>
      </c>
      <c r="B98" s="267"/>
      <c r="C98" s="268"/>
      <c r="D98" s="249" t="s">
        <v>101</v>
      </c>
      <c r="E98" s="257">
        <v>6.43</v>
      </c>
      <c r="F98" s="257">
        <v>6.43</v>
      </c>
      <c r="G98" s="175">
        <v>0</v>
      </c>
      <c r="H98" s="175">
        <v>0</v>
      </c>
      <c r="I98" s="175">
        <v>0</v>
      </c>
      <c r="J98" s="175">
        <v>0</v>
      </c>
      <c r="K98" s="175">
        <v>0</v>
      </c>
      <c r="L98" s="175">
        <v>0</v>
      </c>
    </row>
    <row r="99" customFormat="1" ht="20.95" customHeight="1" spans="1:12">
      <c r="A99" s="181">
        <v>2130205</v>
      </c>
      <c r="B99" s="267"/>
      <c r="C99" s="268"/>
      <c r="D99" s="249" t="s">
        <v>181</v>
      </c>
      <c r="E99" s="257">
        <v>1039.5</v>
      </c>
      <c r="F99" s="257">
        <v>1039.5</v>
      </c>
      <c r="G99" s="175">
        <v>0</v>
      </c>
      <c r="H99" s="175">
        <v>0</v>
      </c>
      <c r="I99" s="175">
        <v>0</v>
      </c>
      <c r="J99" s="175">
        <v>0</v>
      </c>
      <c r="K99" s="175">
        <v>0</v>
      </c>
      <c r="L99" s="175">
        <v>0</v>
      </c>
    </row>
    <row r="100" customFormat="1" ht="20.95" customHeight="1" spans="1:12">
      <c r="A100" s="181">
        <v>2130207</v>
      </c>
      <c r="B100" s="267"/>
      <c r="C100" s="268"/>
      <c r="D100" s="249" t="s">
        <v>182</v>
      </c>
      <c r="E100" s="257">
        <v>29.63</v>
      </c>
      <c r="F100" s="257">
        <v>29.63</v>
      </c>
      <c r="G100" s="175">
        <v>0</v>
      </c>
      <c r="H100" s="175">
        <v>0</v>
      </c>
      <c r="I100" s="175">
        <v>0</v>
      </c>
      <c r="J100" s="175">
        <v>0</v>
      </c>
      <c r="K100" s="175">
        <v>0</v>
      </c>
      <c r="L100" s="175">
        <v>0</v>
      </c>
    </row>
    <row r="101" customFormat="1" ht="20.95" customHeight="1" spans="1:12">
      <c r="A101" s="181">
        <v>2130234</v>
      </c>
      <c r="B101" s="267"/>
      <c r="C101" s="268"/>
      <c r="D101" s="249" t="s">
        <v>183</v>
      </c>
      <c r="E101" s="257">
        <v>577.07</v>
      </c>
      <c r="F101" s="257">
        <v>577.07</v>
      </c>
      <c r="G101" s="175">
        <v>0</v>
      </c>
      <c r="H101" s="175">
        <v>0</v>
      </c>
      <c r="I101" s="175">
        <v>0</v>
      </c>
      <c r="J101" s="175">
        <v>0</v>
      </c>
      <c r="K101" s="175">
        <v>0</v>
      </c>
      <c r="L101" s="175">
        <v>0</v>
      </c>
    </row>
    <row r="102" customFormat="1" ht="20.95" customHeight="1" spans="1:12">
      <c r="A102" s="181">
        <v>2130299</v>
      </c>
      <c r="B102" s="267"/>
      <c r="C102" s="268"/>
      <c r="D102" s="249" t="s">
        <v>184</v>
      </c>
      <c r="E102" s="257">
        <v>72.36</v>
      </c>
      <c r="F102" s="257">
        <v>72.36</v>
      </c>
      <c r="G102" s="175">
        <v>0</v>
      </c>
      <c r="H102" s="175">
        <v>0</v>
      </c>
      <c r="I102" s="175">
        <v>0</v>
      </c>
      <c r="J102" s="175">
        <v>0</v>
      </c>
      <c r="K102" s="175">
        <v>0</v>
      </c>
      <c r="L102" s="175">
        <v>0</v>
      </c>
    </row>
    <row r="103" customFormat="1" ht="20.95" customHeight="1" spans="1:12">
      <c r="A103" s="181">
        <v>2130502</v>
      </c>
      <c r="B103" s="267"/>
      <c r="C103" s="268"/>
      <c r="D103" s="249" t="s">
        <v>101</v>
      </c>
      <c r="E103" s="257">
        <v>200</v>
      </c>
      <c r="F103" s="257">
        <v>200</v>
      </c>
      <c r="G103" s="175">
        <v>0</v>
      </c>
      <c r="H103" s="175">
        <v>0</v>
      </c>
      <c r="I103" s="175">
        <v>0</v>
      </c>
      <c r="J103" s="175">
        <v>0</v>
      </c>
      <c r="K103" s="175">
        <v>0</v>
      </c>
      <c r="L103" s="175">
        <v>0</v>
      </c>
    </row>
    <row r="104" customFormat="1" ht="20.95" customHeight="1" spans="1:12">
      <c r="A104" s="181">
        <v>2130804</v>
      </c>
      <c r="B104" s="267"/>
      <c r="C104" s="268"/>
      <c r="D104" s="249" t="s">
        <v>185</v>
      </c>
      <c r="E104" s="257">
        <v>17.18</v>
      </c>
      <c r="F104" s="257">
        <v>17.18</v>
      </c>
      <c r="G104" s="175">
        <v>0</v>
      </c>
      <c r="H104" s="175">
        <v>0</v>
      </c>
      <c r="I104" s="175">
        <v>0</v>
      </c>
      <c r="J104" s="175">
        <v>0</v>
      </c>
      <c r="K104" s="175">
        <v>0</v>
      </c>
      <c r="L104" s="175">
        <v>0</v>
      </c>
    </row>
    <row r="105" customFormat="1" ht="20.95" customHeight="1" spans="1:12">
      <c r="A105" s="181">
        <v>2130899</v>
      </c>
      <c r="B105" s="267"/>
      <c r="C105" s="268"/>
      <c r="D105" s="249" t="s">
        <v>186</v>
      </c>
      <c r="E105" s="257">
        <v>7.66</v>
      </c>
      <c r="F105" s="257">
        <v>7.66</v>
      </c>
      <c r="G105" s="175">
        <v>0</v>
      </c>
      <c r="H105" s="175">
        <v>0</v>
      </c>
      <c r="I105" s="175">
        <v>0</v>
      </c>
      <c r="J105" s="175">
        <v>0</v>
      </c>
      <c r="K105" s="175">
        <v>0</v>
      </c>
      <c r="L105" s="175">
        <v>0</v>
      </c>
    </row>
    <row r="106" customFormat="1" ht="20.95" customHeight="1" spans="1:12">
      <c r="A106" s="181">
        <v>2139999</v>
      </c>
      <c r="B106" s="267"/>
      <c r="C106" s="268"/>
      <c r="D106" s="249" t="s">
        <v>187</v>
      </c>
      <c r="E106" s="257">
        <v>15</v>
      </c>
      <c r="F106" s="257">
        <v>15</v>
      </c>
      <c r="G106" s="175">
        <v>0</v>
      </c>
      <c r="H106" s="175">
        <v>0</v>
      </c>
      <c r="I106" s="175">
        <v>0</v>
      </c>
      <c r="J106" s="175">
        <v>0</v>
      </c>
      <c r="K106" s="175">
        <v>0</v>
      </c>
      <c r="L106" s="175">
        <v>0</v>
      </c>
    </row>
    <row r="107" customFormat="1" ht="20.95" customHeight="1" spans="1:12">
      <c r="A107" s="181">
        <v>2296003</v>
      </c>
      <c r="B107" s="267"/>
      <c r="C107" s="268"/>
      <c r="D107" s="249" t="s">
        <v>188</v>
      </c>
      <c r="E107" s="257">
        <v>1.8</v>
      </c>
      <c r="F107" s="257">
        <v>1.8</v>
      </c>
      <c r="G107" s="175">
        <v>0</v>
      </c>
      <c r="H107" s="175">
        <v>0</v>
      </c>
      <c r="I107" s="175">
        <v>0</v>
      </c>
      <c r="J107" s="175">
        <v>0</v>
      </c>
      <c r="K107" s="175">
        <v>0</v>
      </c>
      <c r="L107" s="175">
        <v>0</v>
      </c>
    </row>
    <row r="108" customFormat="1" ht="20.95" customHeight="1" spans="1:12">
      <c r="A108" s="181">
        <v>2296006</v>
      </c>
      <c r="B108" s="267"/>
      <c r="C108" s="268"/>
      <c r="D108" s="249" t="s">
        <v>189</v>
      </c>
      <c r="E108" s="257">
        <v>7.93</v>
      </c>
      <c r="F108" s="257">
        <v>7.93</v>
      </c>
      <c r="G108" s="175">
        <v>0</v>
      </c>
      <c r="H108" s="175">
        <v>0</v>
      </c>
      <c r="I108" s="175">
        <v>0</v>
      </c>
      <c r="J108" s="175">
        <v>0</v>
      </c>
      <c r="K108" s="175">
        <v>0</v>
      </c>
      <c r="L108" s="175">
        <v>0</v>
      </c>
    </row>
    <row r="109" customFormat="1" ht="20.95" customHeight="1" spans="1:12">
      <c r="A109" s="181">
        <v>2296010</v>
      </c>
      <c r="B109" s="267"/>
      <c r="C109" s="268"/>
      <c r="D109" s="249" t="s">
        <v>190</v>
      </c>
      <c r="E109" s="257">
        <v>5</v>
      </c>
      <c r="F109" s="257">
        <v>5</v>
      </c>
      <c r="G109" s="175">
        <v>0</v>
      </c>
      <c r="H109" s="175">
        <v>0</v>
      </c>
      <c r="I109" s="175">
        <v>0</v>
      </c>
      <c r="J109" s="175">
        <v>0</v>
      </c>
      <c r="K109" s="175">
        <v>0</v>
      </c>
      <c r="L109" s="175">
        <v>0</v>
      </c>
    </row>
    <row r="110" customFormat="1" ht="20.95" customHeight="1" spans="1:12">
      <c r="A110" s="181">
        <v>2299999</v>
      </c>
      <c r="B110" s="267"/>
      <c r="C110" s="268"/>
      <c r="D110" s="249" t="s">
        <v>191</v>
      </c>
      <c r="E110" s="257">
        <v>12.3</v>
      </c>
      <c r="F110" s="257">
        <v>0</v>
      </c>
      <c r="G110" s="175">
        <v>0</v>
      </c>
      <c r="H110" s="175">
        <v>0</v>
      </c>
      <c r="I110" s="175">
        <v>0</v>
      </c>
      <c r="J110" s="175">
        <v>0</v>
      </c>
      <c r="K110" s="175">
        <v>0</v>
      </c>
      <c r="L110" s="175">
        <v>12.3</v>
      </c>
    </row>
    <row r="111" ht="20.95" customHeight="1" spans="1:11">
      <c r="A111" s="273" t="s">
        <v>192</v>
      </c>
      <c r="B111" s="273"/>
      <c r="C111" s="273"/>
      <c r="D111" s="273"/>
      <c r="E111" s="273"/>
      <c r="F111" s="273"/>
      <c r="G111" s="273"/>
      <c r="H111" s="273"/>
      <c r="I111" s="273"/>
      <c r="J111" s="273"/>
      <c r="K111" s="273"/>
    </row>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6.2" customHeight="1"/>
    <row r="257" ht="26.2" customHeight="1"/>
    <row r="258" ht="26.2" customHeight="1"/>
    <row r="259" ht="26.2" customHeight="1"/>
    <row r="260" ht="26.2" customHeight="1"/>
    <row r="261" ht="26.2" customHeight="1"/>
    <row r="262" ht="26.2" customHeight="1"/>
    <row r="263" ht="26.2" customHeight="1"/>
    <row r="264" ht="26.2" customHeight="1"/>
    <row r="265" ht="26.2" customHeight="1"/>
    <row r="266" ht="26.2" customHeight="1"/>
    <row r="267" ht="26.2" customHeight="1"/>
    <row r="268" ht="26.2" customHeight="1"/>
    <row r="269" ht="26.2" customHeight="1"/>
    <row r="270" ht="26.2" customHeight="1"/>
    <row r="271" ht="26.2" customHeight="1"/>
    <row r="272" ht="26.2" customHeight="1"/>
    <row r="273" ht="26.2" customHeight="1"/>
    <row r="274" ht="26.2" customHeight="1"/>
    <row r="275" ht="26.2" customHeight="1"/>
    <row r="276" ht="26.2" customHeight="1"/>
    <row r="277" ht="26.2" customHeight="1"/>
    <row r="278" ht="26.2" customHeight="1"/>
    <row r="279" ht="26.2" customHeight="1"/>
    <row r="280" ht="26.2" customHeight="1"/>
    <row r="281" ht="26.2" customHeight="1"/>
    <row r="282" ht="26.2" customHeight="1"/>
    <row r="283" ht="26.2" customHeight="1"/>
    <row r="284" ht="26.2" customHeight="1"/>
    <row r="285" ht="26.2" customHeight="1"/>
    <row r="286" ht="26.2" customHeight="1"/>
    <row r="287" ht="26.2" customHeight="1"/>
    <row r="288" ht="26.2" customHeight="1"/>
    <row r="289" ht="26.2" customHeight="1"/>
    <row r="290" ht="26.2" customHeight="1"/>
    <row r="291" ht="26.2" customHeight="1"/>
    <row r="292" ht="26.2" customHeight="1"/>
    <row r="293" ht="26.2" customHeight="1"/>
    <row r="294" ht="26.2" customHeight="1"/>
    <row r="295" ht="26.2" customHeight="1"/>
    <row r="296" ht="26.2" customHeight="1"/>
    <row r="297" ht="26.2" customHeight="1"/>
    <row r="298" ht="26.2" customHeight="1"/>
    <row r="299" ht="26.2" customHeight="1"/>
    <row r="300" ht="26.2" customHeight="1"/>
    <row r="301" ht="26.2" customHeight="1"/>
    <row r="302" ht="26.2" customHeight="1"/>
    <row r="303" ht="26.2" customHeight="1"/>
    <row r="304" ht="26.2" customHeight="1"/>
    <row r="305" ht="26.2" customHeight="1"/>
    <row r="306" ht="26.2" customHeight="1"/>
    <row r="307" ht="26.2" customHeight="1"/>
    <row r="308" ht="26.2" customHeight="1"/>
    <row r="309" ht="26.2" customHeight="1"/>
    <row r="310" ht="19.9" customHeight="1"/>
    <row r="311" ht="19.9" customHeight="1"/>
    <row r="312" ht="19.9" customHeight="1"/>
    <row r="313" ht="19.9" customHeight="1"/>
  </sheetData>
  <autoFilter ref="A9:L113">
    <extLst/>
  </autoFilter>
  <mergeCells count="198">
    <mergeCell ref="A4:D4"/>
    <mergeCell ref="A10:C10"/>
    <mergeCell ref="A11:C11"/>
    <mergeCell ref="A12:C12"/>
    <mergeCell ref="A13:C13"/>
    <mergeCell ref="A14:C14"/>
    <mergeCell ref="A15:C15"/>
    <mergeCell ref="A16:C16"/>
    <mergeCell ref="M16:N16"/>
    <mergeCell ref="O16:Q16"/>
    <mergeCell ref="R16:T16"/>
    <mergeCell ref="U16:W16"/>
    <mergeCell ref="X16:Z16"/>
    <mergeCell ref="AA16:AC16"/>
    <mergeCell ref="AD16:AF16"/>
    <mergeCell ref="AG16:AI16"/>
    <mergeCell ref="AJ16:AL16"/>
    <mergeCell ref="AM16:AO16"/>
    <mergeCell ref="AP16:AR16"/>
    <mergeCell ref="AS16:AU16"/>
    <mergeCell ref="AV16:AX16"/>
    <mergeCell ref="AY16:BA16"/>
    <mergeCell ref="BB16:BD16"/>
    <mergeCell ref="BE16:BG16"/>
    <mergeCell ref="BH16:BJ16"/>
    <mergeCell ref="BK16:BM16"/>
    <mergeCell ref="BN16:BP16"/>
    <mergeCell ref="BQ16:BS16"/>
    <mergeCell ref="BT16:BV16"/>
    <mergeCell ref="BW16:BY16"/>
    <mergeCell ref="BZ16:CB16"/>
    <mergeCell ref="CC16:CE16"/>
    <mergeCell ref="CF16:CH16"/>
    <mergeCell ref="CI16:CK16"/>
    <mergeCell ref="CL16:CN16"/>
    <mergeCell ref="CO16:CQ16"/>
    <mergeCell ref="CR16:CT16"/>
    <mergeCell ref="CU16:CW16"/>
    <mergeCell ref="CX16:CZ16"/>
    <mergeCell ref="DA16:DC16"/>
    <mergeCell ref="DD16:DF16"/>
    <mergeCell ref="DG16:DI16"/>
    <mergeCell ref="DJ16:DL16"/>
    <mergeCell ref="DM16:DO16"/>
    <mergeCell ref="DP16:DR16"/>
    <mergeCell ref="DS16:DU16"/>
    <mergeCell ref="DV16:DX16"/>
    <mergeCell ref="DY16:EA16"/>
    <mergeCell ref="EB16:ED16"/>
    <mergeCell ref="EE16:EG16"/>
    <mergeCell ref="EH16:EJ16"/>
    <mergeCell ref="EK16:EM16"/>
    <mergeCell ref="EN16:EP16"/>
    <mergeCell ref="EQ16:ES16"/>
    <mergeCell ref="ET16:EV16"/>
    <mergeCell ref="EW16:EY16"/>
    <mergeCell ref="EZ16:FB16"/>
    <mergeCell ref="FC16:FE16"/>
    <mergeCell ref="FF16:FH16"/>
    <mergeCell ref="FI16:FK16"/>
    <mergeCell ref="FL16:FN16"/>
    <mergeCell ref="FO16:FQ16"/>
    <mergeCell ref="FR16:FT16"/>
    <mergeCell ref="FU16:FW16"/>
    <mergeCell ref="FX16:FZ16"/>
    <mergeCell ref="GA16:GC16"/>
    <mergeCell ref="GD16:GF16"/>
    <mergeCell ref="GG16:GI16"/>
    <mergeCell ref="GJ16:GL16"/>
    <mergeCell ref="GM16:GO16"/>
    <mergeCell ref="GP16:GR16"/>
    <mergeCell ref="GS16:GU16"/>
    <mergeCell ref="GV16:GX16"/>
    <mergeCell ref="GY16:HA16"/>
    <mergeCell ref="HB16:HD16"/>
    <mergeCell ref="HE16:HG16"/>
    <mergeCell ref="HH16:HJ16"/>
    <mergeCell ref="HK16:HM16"/>
    <mergeCell ref="HN16:HP16"/>
    <mergeCell ref="HQ16:HS16"/>
    <mergeCell ref="HT16:HV16"/>
    <mergeCell ref="HW16:HY16"/>
    <mergeCell ref="HZ16:IB16"/>
    <mergeCell ref="IC16:IE16"/>
    <mergeCell ref="IF16:IH16"/>
    <mergeCell ref="II16:IK16"/>
    <mergeCell ref="IL16:IN16"/>
    <mergeCell ref="IO16:IQ16"/>
    <mergeCell ref="IR16:IT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K11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7"/>
  <sheetViews>
    <sheetView workbookViewId="0">
      <selection activeCell="E14" sqref="E14:E27"/>
    </sheetView>
  </sheetViews>
  <sheetFormatPr defaultColWidth="9" defaultRowHeight="14.25"/>
  <cols>
    <col min="1" max="1" width="5.63333333333333" style="241" customWidth="1"/>
    <col min="2" max="3" width="6" style="241" customWidth="1"/>
    <col min="4" max="4" width="27.45" style="241" customWidth="1"/>
    <col min="5" max="10" width="15.2666666666667" style="241" customWidth="1"/>
    <col min="11" max="16384" width="9" style="241"/>
  </cols>
  <sheetData>
    <row r="1" customFormat="1" ht="36" customHeight="1" spans="1:10">
      <c r="A1" s="148" t="s">
        <v>193</v>
      </c>
      <c r="B1" s="148"/>
      <c r="C1" s="148"/>
      <c r="D1" s="148"/>
      <c r="E1" s="148"/>
      <c r="F1" s="148"/>
      <c r="G1" s="148"/>
      <c r="H1" s="148"/>
      <c r="I1" s="148"/>
      <c r="J1" s="148"/>
    </row>
    <row r="2" customFormat="1" ht="18" customHeight="1" spans="1:10">
      <c r="A2" s="147"/>
      <c r="B2" s="147"/>
      <c r="C2" s="147"/>
      <c r="D2" s="147"/>
      <c r="E2" s="147"/>
      <c r="F2" s="147"/>
      <c r="G2" s="147"/>
      <c r="H2" s="147"/>
      <c r="I2" s="147"/>
      <c r="J2" s="161" t="s">
        <v>194</v>
      </c>
    </row>
    <row r="3" customFormat="1" ht="18" customHeight="1" spans="1:10">
      <c r="A3" s="106" t="s">
        <v>2</v>
      </c>
      <c r="B3" s="147"/>
      <c r="C3" s="147"/>
      <c r="D3" s="147"/>
      <c r="E3" s="147"/>
      <c r="F3" s="149"/>
      <c r="G3" s="147"/>
      <c r="H3" s="147"/>
      <c r="I3" s="147"/>
      <c r="J3" s="161" t="s">
        <v>3</v>
      </c>
    </row>
    <row r="4" customFormat="1" ht="18" customHeight="1" spans="1:10">
      <c r="A4" s="242" t="s">
        <v>6</v>
      </c>
      <c r="B4" s="243"/>
      <c r="C4" s="243" t="s">
        <v>11</v>
      </c>
      <c r="D4" s="243" t="s">
        <v>11</v>
      </c>
      <c r="E4" s="162" t="s">
        <v>74</v>
      </c>
      <c r="F4" s="162" t="s">
        <v>195</v>
      </c>
      <c r="G4" s="162" t="s">
        <v>196</v>
      </c>
      <c r="H4" s="162" t="s">
        <v>197</v>
      </c>
      <c r="I4" s="162" t="s">
        <v>198</v>
      </c>
      <c r="J4" s="162" t="s">
        <v>199</v>
      </c>
    </row>
    <row r="5" customFormat="1" spans="1:10">
      <c r="A5" s="152" t="s">
        <v>93</v>
      </c>
      <c r="B5" s="153"/>
      <c r="C5" s="153"/>
      <c r="D5" s="244" t="s">
        <v>94</v>
      </c>
      <c r="E5" s="153"/>
      <c r="F5" s="153" t="s">
        <v>11</v>
      </c>
      <c r="G5" s="153" t="s">
        <v>11</v>
      </c>
      <c r="H5" s="153" t="s">
        <v>11</v>
      </c>
      <c r="I5" s="153" t="s">
        <v>11</v>
      </c>
      <c r="J5" s="153" t="s">
        <v>11</v>
      </c>
    </row>
    <row r="6" customFormat="1" spans="1:10">
      <c r="A6" s="152"/>
      <c r="B6" s="153" t="s">
        <v>11</v>
      </c>
      <c r="C6" s="153" t="s">
        <v>11</v>
      </c>
      <c r="D6" s="244" t="s">
        <v>11</v>
      </c>
      <c r="E6" s="153" t="s">
        <v>11</v>
      </c>
      <c r="F6" s="153" t="s">
        <v>11</v>
      </c>
      <c r="G6" s="153" t="s">
        <v>11</v>
      </c>
      <c r="H6" s="153" t="s">
        <v>11</v>
      </c>
      <c r="I6" s="153" t="s">
        <v>11</v>
      </c>
      <c r="J6" s="153" t="s">
        <v>11</v>
      </c>
    </row>
    <row r="7" customFormat="1" spans="1:10">
      <c r="A7" s="152"/>
      <c r="B7" s="153" t="s">
        <v>11</v>
      </c>
      <c r="C7" s="153" t="s">
        <v>11</v>
      </c>
      <c r="D7" s="244" t="s">
        <v>11</v>
      </c>
      <c r="E7" s="153" t="s">
        <v>11</v>
      </c>
      <c r="F7" s="153" t="s">
        <v>11</v>
      </c>
      <c r="G7" s="153" t="s">
        <v>11</v>
      </c>
      <c r="H7" s="153" t="s">
        <v>11</v>
      </c>
      <c r="I7" s="153" t="s">
        <v>11</v>
      </c>
      <c r="J7" s="153" t="s">
        <v>11</v>
      </c>
    </row>
    <row r="8" customFormat="1" spans="1:10">
      <c r="A8" s="245" t="s">
        <v>97</v>
      </c>
      <c r="B8" s="244" t="s">
        <v>98</v>
      </c>
      <c r="C8" s="244" t="s">
        <v>99</v>
      </c>
      <c r="D8" s="244" t="s">
        <v>10</v>
      </c>
      <c r="E8" s="153" t="s">
        <v>12</v>
      </c>
      <c r="F8" s="153" t="s">
        <v>13</v>
      </c>
      <c r="G8" s="153" t="s">
        <v>19</v>
      </c>
      <c r="H8" s="153" t="s">
        <v>22</v>
      </c>
      <c r="I8" s="153" t="s">
        <v>25</v>
      </c>
      <c r="J8" s="153" t="s">
        <v>28</v>
      </c>
    </row>
    <row r="9" customFormat="1" ht="21.8" customHeight="1" spans="1:10">
      <c r="A9" s="245"/>
      <c r="B9" s="244" t="s">
        <v>11</v>
      </c>
      <c r="C9" s="244" t="s">
        <v>11</v>
      </c>
      <c r="D9" s="246" t="s">
        <v>100</v>
      </c>
      <c r="E9" s="247">
        <v>26851.71</v>
      </c>
      <c r="F9" s="247"/>
      <c r="G9" s="247">
        <v>26851.71</v>
      </c>
      <c r="H9" s="247">
        <v>0</v>
      </c>
      <c r="I9" s="247"/>
      <c r="J9" s="251">
        <v>0</v>
      </c>
    </row>
    <row r="10" customFormat="1" ht="24.05" customHeight="1" spans="1:10">
      <c r="A10" s="245">
        <v>2010302</v>
      </c>
      <c r="B10" s="244"/>
      <c r="C10" s="244"/>
      <c r="D10" s="140" t="s">
        <v>101</v>
      </c>
      <c r="E10" s="248">
        <v>100.24</v>
      </c>
      <c r="F10" s="248"/>
      <c r="G10" s="248">
        <v>100.24</v>
      </c>
      <c r="H10" s="248">
        <v>0</v>
      </c>
      <c r="I10" s="248"/>
      <c r="J10" s="115">
        <v>0</v>
      </c>
    </row>
    <row r="11" customFormat="1" ht="24.05" customHeight="1" spans="1:10">
      <c r="A11" s="245">
        <v>2012304</v>
      </c>
      <c r="B11" s="244"/>
      <c r="C11" s="244"/>
      <c r="D11" s="140" t="s">
        <v>102</v>
      </c>
      <c r="E11" s="248">
        <v>18.25</v>
      </c>
      <c r="F11" s="248"/>
      <c r="G11" s="248">
        <v>18.25</v>
      </c>
      <c r="H11" s="248">
        <v>0</v>
      </c>
      <c r="I11" s="248"/>
      <c r="J11" s="115">
        <v>0</v>
      </c>
    </row>
    <row r="12" customFormat="1" ht="24.05" customHeight="1" spans="1:10">
      <c r="A12" s="245">
        <v>2019999</v>
      </c>
      <c r="B12" s="244"/>
      <c r="C12" s="244"/>
      <c r="D12" s="140" t="s">
        <v>103</v>
      </c>
      <c r="E12" s="248">
        <v>4.96</v>
      </c>
      <c r="F12" s="248"/>
      <c r="G12" s="248">
        <v>4.96</v>
      </c>
      <c r="H12" s="248">
        <v>0</v>
      </c>
      <c r="I12" s="248"/>
      <c r="J12" s="115">
        <v>0</v>
      </c>
    </row>
    <row r="13" customFormat="1" ht="24.05" customHeight="1" spans="1:10">
      <c r="A13" s="245">
        <v>2050102</v>
      </c>
      <c r="B13" s="244"/>
      <c r="C13" s="244"/>
      <c r="D13" s="140" t="s">
        <v>101</v>
      </c>
      <c r="E13" s="248">
        <v>4951.97</v>
      </c>
      <c r="F13" s="248"/>
      <c r="G13" s="248">
        <v>4951.97</v>
      </c>
      <c r="H13" s="248">
        <v>0</v>
      </c>
      <c r="I13" s="248"/>
      <c r="J13" s="115">
        <v>0</v>
      </c>
    </row>
    <row r="14" customFormat="1" ht="24.05" customHeight="1" spans="1:10">
      <c r="A14" s="245">
        <v>2050201</v>
      </c>
      <c r="B14" s="244"/>
      <c r="C14" s="244"/>
      <c r="D14" s="140" t="s">
        <v>104</v>
      </c>
      <c r="E14" s="248">
        <v>236.02</v>
      </c>
      <c r="F14" s="248"/>
      <c r="G14" s="248">
        <v>236.02</v>
      </c>
      <c r="H14" s="248">
        <v>0</v>
      </c>
      <c r="I14" s="248"/>
      <c r="J14" s="115">
        <v>0</v>
      </c>
    </row>
    <row r="15" customFormat="1" ht="24.05" customHeight="1" spans="1:10">
      <c r="A15" s="245">
        <v>2050202</v>
      </c>
      <c r="B15" s="244"/>
      <c r="C15" s="244"/>
      <c r="D15" s="140" t="s">
        <v>105</v>
      </c>
      <c r="E15" s="248">
        <v>815.28</v>
      </c>
      <c r="F15" s="248"/>
      <c r="G15" s="248">
        <v>815.28</v>
      </c>
      <c r="H15" s="248">
        <v>0</v>
      </c>
      <c r="I15" s="248"/>
      <c r="J15" s="115">
        <v>0</v>
      </c>
    </row>
    <row r="16" customFormat="1" ht="24.05" customHeight="1" spans="1:10">
      <c r="A16" s="245">
        <v>2050203</v>
      </c>
      <c r="B16" s="244"/>
      <c r="C16" s="244"/>
      <c r="D16" s="140" t="s">
        <v>106</v>
      </c>
      <c r="E16" s="248">
        <v>1393.91</v>
      </c>
      <c r="F16" s="248"/>
      <c r="G16" s="248">
        <v>1393.91</v>
      </c>
      <c r="H16" s="248">
        <v>0</v>
      </c>
      <c r="I16" s="248"/>
      <c r="J16" s="115">
        <v>0</v>
      </c>
    </row>
    <row r="17" customFormat="1" ht="24.05" customHeight="1" spans="1:10">
      <c r="A17" s="245">
        <v>2050204</v>
      </c>
      <c r="B17" s="244"/>
      <c r="C17" s="244"/>
      <c r="D17" s="140" t="s">
        <v>107</v>
      </c>
      <c r="E17" s="248">
        <v>27.66</v>
      </c>
      <c r="F17" s="248"/>
      <c r="G17" s="248">
        <v>27.66</v>
      </c>
      <c r="H17" s="248">
        <v>0</v>
      </c>
      <c r="I17" s="248"/>
      <c r="J17" s="115">
        <v>0</v>
      </c>
    </row>
    <row r="18" customFormat="1" ht="24.05" customHeight="1" spans="1:10">
      <c r="A18" s="245">
        <v>2050299</v>
      </c>
      <c r="B18" s="244"/>
      <c r="C18" s="244"/>
      <c r="D18" s="249" t="s">
        <v>108</v>
      </c>
      <c r="E18" s="250">
        <v>222.77</v>
      </c>
      <c r="F18" s="248"/>
      <c r="G18" s="250">
        <v>222.77</v>
      </c>
      <c r="H18" s="248">
        <v>0</v>
      </c>
      <c r="I18" s="248"/>
      <c r="J18" s="115">
        <v>0</v>
      </c>
    </row>
    <row r="19" customFormat="1" ht="24.05" customHeight="1" spans="1:10">
      <c r="A19" s="245">
        <v>2050302</v>
      </c>
      <c r="B19" s="244"/>
      <c r="C19" s="244"/>
      <c r="D19" s="140" t="s">
        <v>109</v>
      </c>
      <c r="E19" s="248">
        <v>96.57</v>
      </c>
      <c r="F19" s="248"/>
      <c r="G19" s="248">
        <v>96.57</v>
      </c>
      <c r="H19" s="248">
        <v>0</v>
      </c>
      <c r="I19" s="248"/>
      <c r="J19" s="115">
        <v>0</v>
      </c>
    </row>
    <row r="20" customFormat="1" ht="24.05" customHeight="1" spans="1:10">
      <c r="A20" s="245">
        <v>2050303</v>
      </c>
      <c r="B20" s="244"/>
      <c r="C20" s="244"/>
      <c r="D20" s="140" t="s">
        <v>110</v>
      </c>
      <c r="E20" s="248">
        <v>318.56</v>
      </c>
      <c r="F20" s="248"/>
      <c r="G20" s="248">
        <v>318.56</v>
      </c>
      <c r="H20" s="248">
        <v>0</v>
      </c>
      <c r="I20" s="248"/>
      <c r="J20" s="115">
        <v>0</v>
      </c>
    </row>
    <row r="21" customFormat="1" ht="24.05" customHeight="1" spans="1:10">
      <c r="A21" s="245">
        <v>2050999</v>
      </c>
      <c r="B21" s="244"/>
      <c r="C21" s="244"/>
      <c r="D21" s="140" t="s">
        <v>111</v>
      </c>
      <c r="E21" s="248">
        <v>288</v>
      </c>
      <c r="F21" s="248"/>
      <c r="G21" s="248">
        <v>288</v>
      </c>
      <c r="H21" s="248">
        <v>0</v>
      </c>
      <c r="I21" s="248"/>
      <c r="J21" s="115">
        <v>0</v>
      </c>
    </row>
    <row r="22" customFormat="1" ht="24.05" customHeight="1" spans="1:10">
      <c r="A22" s="245">
        <v>2059999</v>
      </c>
      <c r="B22" s="244"/>
      <c r="C22" s="244"/>
      <c r="D22" s="140" t="s">
        <v>112</v>
      </c>
      <c r="E22" s="248">
        <v>217.65</v>
      </c>
      <c r="F22" s="248"/>
      <c r="G22" s="248">
        <v>217.65</v>
      </c>
      <c r="H22" s="248">
        <v>0</v>
      </c>
      <c r="I22" s="248"/>
      <c r="J22" s="115">
        <v>0</v>
      </c>
    </row>
    <row r="23" customFormat="1" ht="24.05" customHeight="1" spans="1:10">
      <c r="A23" s="245">
        <v>2070102</v>
      </c>
      <c r="B23" s="244"/>
      <c r="C23" s="244"/>
      <c r="D23" s="140" t="s">
        <v>101</v>
      </c>
      <c r="E23" s="248">
        <v>1081.94</v>
      </c>
      <c r="F23" s="248"/>
      <c r="G23" s="248">
        <v>1081.94</v>
      </c>
      <c r="H23" s="248">
        <v>0</v>
      </c>
      <c r="I23" s="248"/>
      <c r="J23" s="115">
        <v>0</v>
      </c>
    </row>
    <row r="24" customFormat="1" ht="24.05" customHeight="1" spans="1:10">
      <c r="A24" s="245">
        <v>2070109</v>
      </c>
      <c r="B24" s="244"/>
      <c r="C24" s="244"/>
      <c r="D24" s="140" t="s">
        <v>113</v>
      </c>
      <c r="E24" s="248">
        <v>0.32</v>
      </c>
      <c r="F24" s="248"/>
      <c r="G24" s="248">
        <v>0.32</v>
      </c>
      <c r="H24" s="248">
        <v>0</v>
      </c>
      <c r="I24" s="248"/>
      <c r="J24" s="115">
        <v>0</v>
      </c>
    </row>
    <row r="25" customFormat="1" ht="24.05" customHeight="1" spans="1:10">
      <c r="A25" s="245">
        <v>2070111</v>
      </c>
      <c r="B25" s="244"/>
      <c r="C25" s="244"/>
      <c r="D25" s="140" t="s">
        <v>114</v>
      </c>
      <c r="E25" s="248">
        <v>0.6</v>
      </c>
      <c r="F25" s="248"/>
      <c r="G25" s="248">
        <v>0.6</v>
      </c>
      <c r="H25" s="248">
        <v>0</v>
      </c>
      <c r="I25" s="248"/>
      <c r="J25" s="115">
        <v>0</v>
      </c>
    </row>
    <row r="26" customFormat="1" ht="24.05" customHeight="1" spans="1:10">
      <c r="A26" s="245">
        <v>2070112</v>
      </c>
      <c r="B26" s="244"/>
      <c r="C26" s="244"/>
      <c r="D26" s="140" t="s">
        <v>115</v>
      </c>
      <c r="E26" s="248">
        <v>13.6</v>
      </c>
      <c r="F26" s="248"/>
      <c r="G26" s="248">
        <v>13.6</v>
      </c>
      <c r="H26" s="248">
        <v>0</v>
      </c>
      <c r="I26" s="248"/>
      <c r="J26" s="115">
        <v>0</v>
      </c>
    </row>
    <row r="27" customFormat="1" ht="24.05" customHeight="1" spans="1:10">
      <c r="A27" s="245">
        <v>2070199</v>
      </c>
      <c r="B27" s="244"/>
      <c r="C27" s="244"/>
      <c r="D27" s="140" t="s">
        <v>116</v>
      </c>
      <c r="E27" s="248">
        <v>558.68</v>
      </c>
      <c r="F27" s="248"/>
      <c r="G27" s="248">
        <v>558.68</v>
      </c>
      <c r="H27" s="248">
        <v>0</v>
      </c>
      <c r="I27" s="248"/>
      <c r="J27" s="115">
        <v>0</v>
      </c>
    </row>
    <row r="28" customFormat="1" ht="24.05" customHeight="1" spans="1:10">
      <c r="A28" s="245">
        <v>2070204</v>
      </c>
      <c r="B28" s="244"/>
      <c r="C28" s="244"/>
      <c r="D28" s="140" t="s">
        <v>117</v>
      </c>
      <c r="E28" s="248">
        <v>60.23</v>
      </c>
      <c r="F28" s="248"/>
      <c r="G28" s="248">
        <v>60.23</v>
      </c>
      <c r="H28" s="248">
        <v>0</v>
      </c>
      <c r="I28" s="248"/>
      <c r="J28" s="115">
        <v>0</v>
      </c>
    </row>
    <row r="29" customFormat="1" ht="24.05" customHeight="1" spans="1:10">
      <c r="A29" s="245">
        <v>2070302</v>
      </c>
      <c r="B29" s="244"/>
      <c r="C29" s="244"/>
      <c r="D29" s="140" t="s">
        <v>101</v>
      </c>
      <c r="E29" s="248">
        <v>62.46</v>
      </c>
      <c r="F29" s="248"/>
      <c r="G29" s="248">
        <v>62.46</v>
      </c>
      <c r="H29" s="248">
        <v>0</v>
      </c>
      <c r="I29" s="248"/>
      <c r="J29" s="115">
        <v>0</v>
      </c>
    </row>
    <row r="30" customFormat="1" ht="24.05" customHeight="1" spans="1:10">
      <c r="A30" s="245">
        <v>2070305</v>
      </c>
      <c r="B30" s="244"/>
      <c r="C30" s="244"/>
      <c r="D30" s="140" t="s">
        <v>118</v>
      </c>
      <c r="E30" s="248">
        <v>60</v>
      </c>
      <c r="F30" s="248"/>
      <c r="G30" s="248">
        <v>60</v>
      </c>
      <c r="H30" s="248">
        <v>0</v>
      </c>
      <c r="I30" s="248"/>
      <c r="J30" s="115">
        <v>0</v>
      </c>
    </row>
    <row r="31" customFormat="1" ht="24.05" customHeight="1" spans="1:10">
      <c r="A31" s="245">
        <v>2070308</v>
      </c>
      <c r="B31" s="244"/>
      <c r="C31" s="244"/>
      <c r="D31" s="140" t="s">
        <v>119</v>
      </c>
      <c r="E31" s="248">
        <v>127.13</v>
      </c>
      <c r="F31" s="248"/>
      <c r="G31" s="248">
        <v>127.13</v>
      </c>
      <c r="H31" s="248">
        <v>0</v>
      </c>
      <c r="I31" s="248"/>
      <c r="J31" s="115">
        <v>0</v>
      </c>
    </row>
    <row r="32" customFormat="1" ht="24.05" customHeight="1" spans="1:10">
      <c r="A32" s="245">
        <v>2070399</v>
      </c>
      <c r="B32" s="244"/>
      <c r="C32" s="244"/>
      <c r="D32" s="140" t="s">
        <v>120</v>
      </c>
      <c r="E32" s="248">
        <v>143.74</v>
      </c>
      <c r="F32" s="248"/>
      <c r="G32" s="248">
        <v>143.74</v>
      </c>
      <c r="H32" s="248">
        <v>0</v>
      </c>
      <c r="I32" s="248"/>
      <c r="J32" s="115">
        <v>0</v>
      </c>
    </row>
    <row r="33" customFormat="1" ht="24.05" customHeight="1" spans="1:10">
      <c r="A33" s="245">
        <v>2079903</v>
      </c>
      <c r="B33" s="244"/>
      <c r="C33" s="244"/>
      <c r="D33" s="140" t="s">
        <v>121</v>
      </c>
      <c r="E33" s="248">
        <v>503.95</v>
      </c>
      <c r="F33" s="248"/>
      <c r="G33" s="248">
        <v>503.95</v>
      </c>
      <c r="H33" s="248">
        <v>0</v>
      </c>
      <c r="I33" s="248"/>
      <c r="J33" s="115">
        <v>0</v>
      </c>
    </row>
    <row r="34" customFormat="1" ht="24.05" customHeight="1" spans="1:10">
      <c r="A34" s="245">
        <v>2079999</v>
      </c>
      <c r="B34" s="244"/>
      <c r="C34" s="244"/>
      <c r="D34" s="140" t="s">
        <v>122</v>
      </c>
      <c r="E34" s="248">
        <v>78.82</v>
      </c>
      <c r="F34" s="248"/>
      <c r="G34" s="248">
        <v>78.82</v>
      </c>
      <c r="H34" s="248">
        <v>0</v>
      </c>
      <c r="I34" s="248"/>
      <c r="J34" s="115">
        <v>0</v>
      </c>
    </row>
    <row r="35" customFormat="1" ht="24.05" customHeight="1" spans="1:10">
      <c r="A35" s="245">
        <v>2080102</v>
      </c>
      <c r="B35" s="244"/>
      <c r="C35" s="244"/>
      <c r="D35" s="140" t="s">
        <v>101</v>
      </c>
      <c r="E35" s="248">
        <v>32.27</v>
      </c>
      <c r="F35" s="248"/>
      <c r="G35" s="248">
        <v>32.27</v>
      </c>
      <c r="H35" s="248">
        <v>0</v>
      </c>
      <c r="I35" s="248"/>
      <c r="J35" s="115">
        <v>0</v>
      </c>
    </row>
    <row r="36" customFormat="1" ht="24.05" customHeight="1" spans="1:10">
      <c r="A36" s="245">
        <v>2080105</v>
      </c>
      <c r="B36" s="244"/>
      <c r="C36" s="244"/>
      <c r="D36" s="140" t="s">
        <v>123</v>
      </c>
      <c r="E36" s="248">
        <v>24.5</v>
      </c>
      <c r="F36" s="248"/>
      <c r="G36" s="248">
        <v>24.5</v>
      </c>
      <c r="H36" s="248">
        <v>0</v>
      </c>
      <c r="I36" s="248"/>
      <c r="J36" s="115">
        <v>0</v>
      </c>
    </row>
    <row r="37" customFormat="1" ht="24.05" customHeight="1" spans="1:10">
      <c r="A37" s="245">
        <v>2080107</v>
      </c>
      <c r="B37" s="244"/>
      <c r="C37" s="244"/>
      <c r="D37" s="140" t="s">
        <v>124</v>
      </c>
      <c r="E37" s="248">
        <v>16.21</v>
      </c>
      <c r="F37" s="248"/>
      <c r="G37" s="248">
        <v>16.21</v>
      </c>
      <c r="H37" s="248">
        <v>0</v>
      </c>
      <c r="I37" s="248"/>
      <c r="J37" s="115">
        <v>0</v>
      </c>
    </row>
    <row r="38" customFormat="1" ht="24.05" customHeight="1" spans="1:10">
      <c r="A38" s="245">
        <v>2080109</v>
      </c>
      <c r="B38" s="244"/>
      <c r="C38" s="244"/>
      <c r="D38" s="140" t="s">
        <v>125</v>
      </c>
      <c r="E38" s="248">
        <v>386.3</v>
      </c>
      <c r="F38" s="248"/>
      <c r="G38" s="248">
        <v>386.3</v>
      </c>
      <c r="H38" s="248">
        <v>0</v>
      </c>
      <c r="I38" s="248"/>
      <c r="J38" s="115">
        <v>0</v>
      </c>
    </row>
    <row r="39" customFormat="1" ht="24.05" customHeight="1" spans="1:10">
      <c r="A39" s="245">
        <v>2080110</v>
      </c>
      <c r="B39" s="244"/>
      <c r="C39" s="244"/>
      <c r="D39" s="249" t="s">
        <v>126</v>
      </c>
      <c r="E39" s="248">
        <v>76.24</v>
      </c>
      <c r="F39" s="248"/>
      <c r="G39" s="248">
        <v>76.24</v>
      </c>
      <c r="H39" s="248">
        <v>0</v>
      </c>
      <c r="I39" s="248"/>
      <c r="J39" s="115">
        <v>0</v>
      </c>
    </row>
    <row r="40" customFormat="1" ht="24.05" customHeight="1" spans="1:10">
      <c r="A40" s="245">
        <v>2080111</v>
      </c>
      <c r="B40" s="244"/>
      <c r="C40" s="244"/>
      <c r="D40" s="140" t="s">
        <v>127</v>
      </c>
      <c r="E40" s="248">
        <v>8.72</v>
      </c>
      <c r="F40" s="248"/>
      <c r="G40" s="248">
        <v>8.72</v>
      </c>
      <c r="H40" s="248">
        <v>0</v>
      </c>
      <c r="I40" s="248"/>
      <c r="J40" s="115">
        <v>0</v>
      </c>
    </row>
    <row r="41" customFormat="1" ht="24.05" customHeight="1" spans="1:10">
      <c r="A41" s="245">
        <v>2080206</v>
      </c>
      <c r="B41" s="244"/>
      <c r="C41" s="244"/>
      <c r="D41" s="140" t="s">
        <v>128</v>
      </c>
      <c r="E41" s="248">
        <v>2.7</v>
      </c>
      <c r="F41" s="248"/>
      <c r="G41" s="248">
        <v>2.7</v>
      </c>
      <c r="H41" s="248">
        <v>0</v>
      </c>
      <c r="I41" s="248"/>
      <c r="J41" s="115">
        <v>0</v>
      </c>
    </row>
    <row r="42" customFormat="1" ht="24.05" customHeight="1" spans="1:10">
      <c r="A42" s="245">
        <v>2080207</v>
      </c>
      <c r="B42" s="244"/>
      <c r="C42" s="244"/>
      <c r="D42" s="140" t="s">
        <v>129</v>
      </c>
      <c r="E42" s="248">
        <v>32.9</v>
      </c>
      <c r="F42" s="248"/>
      <c r="G42" s="248">
        <v>32.9</v>
      </c>
      <c r="H42" s="248">
        <v>0</v>
      </c>
      <c r="I42" s="248"/>
      <c r="J42" s="115">
        <v>0</v>
      </c>
    </row>
    <row r="43" customFormat="1" ht="24.05" customHeight="1" spans="1:10">
      <c r="A43" s="245">
        <v>2080208</v>
      </c>
      <c r="B43" s="244"/>
      <c r="C43" s="244"/>
      <c r="D43" s="140" t="s">
        <v>130</v>
      </c>
      <c r="E43" s="248">
        <v>34.73</v>
      </c>
      <c r="F43" s="248"/>
      <c r="G43" s="248">
        <v>34.73</v>
      </c>
      <c r="H43" s="248">
        <v>0</v>
      </c>
      <c r="I43" s="248"/>
      <c r="J43" s="115">
        <v>0</v>
      </c>
    </row>
    <row r="44" customFormat="1" ht="24.05" customHeight="1" spans="1:10">
      <c r="A44" s="245">
        <v>2080299</v>
      </c>
      <c r="B44" s="244"/>
      <c r="C44" s="244"/>
      <c r="D44" s="249" t="s">
        <v>131</v>
      </c>
      <c r="E44" s="250">
        <v>58.52</v>
      </c>
      <c r="F44" s="248"/>
      <c r="G44" s="250">
        <v>58.52</v>
      </c>
      <c r="H44" s="248">
        <v>0</v>
      </c>
      <c r="I44" s="248"/>
      <c r="J44" s="115">
        <v>0</v>
      </c>
    </row>
    <row r="45" customFormat="1" ht="24.05" customHeight="1" spans="1:10">
      <c r="A45" s="245">
        <v>2080502</v>
      </c>
      <c r="B45" s="244"/>
      <c r="C45" s="244"/>
      <c r="D45" s="249" t="s">
        <v>132</v>
      </c>
      <c r="E45" s="248">
        <v>1246.37</v>
      </c>
      <c r="F45" s="248"/>
      <c r="G45" s="248">
        <v>1246.37</v>
      </c>
      <c r="H45" s="248">
        <v>0</v>
      </c>
      <c r="I45" s="248"/>
      <c r="J45" s="115">
        <v>0</v>
      </c>
    </row>
    <row r="46" customFormat="1" ht="24.05" customHeight="1" spans="1:10">
      <c r="A46" s="245">
        <v>2080599</v>
      </c>
      <c r="B46" s="244"/>
      <c r="C46" s="244"/>
      <c r="D46" s="249" t="s">
        <v>133</v>
      </c>
      <c r="E46" s="248">
        <v>36.41</v>
      </c>
      <c r="F46" s="248"/>
      <c r="G46" s="248">
        <v>36.41</v>
      </c>
      <c r="H46" s="248">
        <v>0</v>
      </c>
      <c r="I46" s="248"/>
      <c r="J46" s="115">
        <v>0</v>
      </c>
    </row>
    <row r="47" customFormat="1" ht="24.05" customHeight="1" spans="1:10">
      <c r="A47" s="245">
        <v>2080701</v>
      </c>
      <c r="B47" s="244"/>
      <c r="C47" s="244"/>
      <c r="D47" s="249" t="s">
        <v>134</v>
      </c>
      <c r="E47" s="206">
        <v>180.81</v>
      </c>
      <c r="F47" s="248"/>
      <c r="G47" s="206">
        <v>180.81</v>
      </c>
      <c r="H47" s="248">
        <v>0</v>
      </c>
      <c r="I47" s="248"/>
      <c r="J47" s="115">
        <v>0</v>
      </c>
    </row>
    <row r="48" customFormat="1" ht="24.05" customHeight="1" spans="1:10">
      <c r="A48" s="245">
        <v>2080702</v>
      </c>
      <c r="B48" s="244"/>
      <c r="C48" s="244"/>
      <c r="D48" s="140" t="s">
        <v>135</v>
      </c>
      <c r="E48" s="248">
        <v>54.9</v>
      </c>
      <c r="F48" s="248"/>
      <c r="G48" s="248">
        <v>54.9</v>
      </c>
      <c r="H48" s="248">
        <v>0</v>
      </c>
      <c r="I48" s="248"/>
      <c r="J48" s="115">
        <v>0</v>
      </c>
    </row>
    <row r="49" customFormat="1" ht="24.05" customHeight="1" spans="1:10">
      <c r="A49" s="245">
        <v>2080704</v>
      </c>
      <c r="B49" s="244"/>
      <c r="C49" s="244"/>
      <c r="D49" s="140" t="s">
        <v>136</v>
      </c>
      <c r="E49" s="248">
        <v>385.45</v>
      </c>
      <c r="F49" s="248"/>
      <c r="G49" s="248">
        <v>385.45</v>
      </c>
      <c r="H49" s="248">
        <v>0</v>
      </c>
      <c r="I49" s="248"/>
      <c r="J49" s="115">
        <v>0</v>
      </c>
    </row>
    <row r="50" customFormat="1" ht="24.05" customHeight="1" spans="1:10">
      <c r="A50" s="245">
        <v>2080711</v>
      </c>
      <c r="B50" s="244"/>
      <c r="C50" s="244"/>
      <c r="D50" s="140" t="s">
        <v>137</v>
      </c>
      <c r="E50" s="248">
        <v>447.43</v>
      </c>
      <c r="F50" s="248"/>
      <c r="G50" s="248">
        <v>447.43</v>
      </c>
      <c r="H50" s="248">
        <v>0</v>
      </c>
      <c r="I50" s="248"/>
      <c r="J50" s="115">
        <v>0</v>
      </c>
    </row>
    <row r="51" customFormat="1" ht="24.05" customHeight="1" spans="1:10">
      <c r="A51" s="245">
        <v>2080799</v>
      </c>
      <c r="B51" s="244"/>
      <c r="C51" s="244"/>
      <c r="D51" s="140" t="s">
        <v>138</v>
      </c>
      <c r="E51" s="248">
        <v>427.5</v>
      </c>
      <c r="F51" s="248"/>
      <c r="G51" s="248">
        <v>427.5</v>
      </c>
      <c r="H51" s="248">
        <v>0</v>
      </c>
      <c r="I51" s="248"/>
      <c r="J51" s="115">
        <v>0</v>
      </c>
    </row>
    <row r="52" customFormat="1" ht="24.05" customHeight="1" spans="1:10">
      <c r="A52" s="245">
        <v>2080801</v>
      </c>
      <c r="B52" s="244"/>
      <c r="C52" s="244"/>
      <c r="D52" s="140" t="s">
        <v>139</v>
      </c>
      <c r="E52" s="248">
        <v>141.21</v>
      </c>
      <c r="F52" s="248"/>
      <c r="G52" s="248">
        <v>141.21</v>
      </c>
      <c r="H52" s="248">
        <v>0</v>
      </c>
      <c r="I52" s="248"/>
      <c r="J52" s="115">
        <v>0</v>
      </c>
    </row>
    <row r="53" customFormat="1" ht="24.05" customHeight="1" spans="1:10">
      <c r="A53" s="245">
        <v>2080803</v>
      </c>
      <c r="B53" s="244"/>
      <c r="C53" s="244"/>
      <c r="D53" s="140" t="s">
        <v>140</v>
      </c>
      <c r="E53" s="248">
        <v>10.15</v>
      </c>
      <c r="F53" s="248"/>
      <c r="G53" s="248">
        <v>10.15</v>
      </c>
      <c r="H53" s="248">
        <v>0</v>
      </c>
      <c r="I53" s="248"/>
      <c r="J53" s="115">
        <v>0</v>
      </c>
    </row>
    <row r="54" customFormat="1" ht="24.05" customHeight="1" spans="1:10">
      <c r="A54" s="245">
        <v>2080805</v>
      </c>
      <c r="B54" s="244"/>
      <c r="C54" s="244"/>
      <c r="D54" s="140" t="s">
        <v>141</v>
      </c>
      <c r="E54" s="248">
        <v>600.97</v>
      </c>
      <c r="F54" s="248"/>
      <c r="G54" s="248">
        <v>600.97</v>
      </c>
      <c r="H54" s="248">
        <v>0</v>
      </c>
      <c r="I54" s="248"/>
      <c r="J54" s="115">
        <v>0</v>
      </c>
    </row>
    <row r="55" customFormat="1" ht="24.05" customHeight="1" spans="1:10">
      <c r="A55" s="245">
        <v>2080899</v>
      </c>
      <c r="B55" s="244"/>
      <c r="C55" s="244"/>
      <c r="D55" s="140" t="s">
        <v>142</v>
      </c>
      <c r="E55" s="248">
        <v>529.02</v>
      </c>
      <c r="F55" s="248"/>
      <c r="G55" s="248">
        <v>529.02</v>
      </c>
      <c r="H55" s="248">
        <v>0</v>
      </c>
      <c r="I55" s="248"/>
      <c r="J55" s="115">
        <v>0</v>
      </c>
    </row>
    <row r="56" customFormat="1" ht="24.05" customHeight="1" spans="1:10">
      <c r="A56" s="245">
        <v>2080901</v>
      </c>
      <c r="B56" s="244"/>
      <c r="C56" s="244"/>
      <c r="D56" s="140" t="s">
        <v>143</v>
      </c>
      <c r="E56" s="248">
        <v>118.74</v>
      </c>
      <c r="F56" s="248"/>
      <c r="G56" s="248">
        <v>118.74</v>
      </c>
      <c r="H56" s="248">
        <v>0</v>
      </c>
      <c r="I56" s="248"/>
      <c r="J56" s="115">
        <v>0</v>
      </c>
    </row>
    <row r="57" customFormat="1" ht="24.05" customHeight="1" spans="1:10">
      <c r="A57" s="245">
        <v>2080902</v>
      </c>
      <c r="B57" s="244"/>
      <c r="C57" s="244"/>
      <c r="D57" s="140" t="s">
        <v>144</v>
      </c>
      <c r="E57" s="248">
        <v>1118.18</v>
      </c>
      <c r="F57" s="248"/>
      <c r="G57" s="248">
        <v>1118.18</v>
      </c>
      <c r="H57" s="248">
        <v>0</v>
      </c>
      <c r="I57" s="248"/>
      <c r="J57" s="115">
        <v>0</v>
      </c>
    </row>
    <row r="58" customFormat="1" ht="24.05" customHeight="1" spans="1:10">
      <c r="A58" s="245">
        <v>2080904</v>
      </c>
      <c r="B58" s="244"/>
      <c r="C58" s="244"/>
      <c r="D58" s="140" t="s">
        <v>145</v>
      </c>
      <c r="E58" s="248">
        <v>11.53</v>
      </c>
      <c r="F58" s="248"/>
      <c r="G58" s="248">
        <v>11.53</v>
      </c>
      <c r="H58" s="248">
        <v>0</v>
      </c>
      <c r="I58" s="248"/>
      <c r="J58" s="115">
        <v>0</v>
      </c>
    </row>
    <row r="59" customFormat="1" ht="24.05" customHeight="1" spans="1:10">
      <c r="A59" s="245">
        <v>2080905</v>
      </c>
      <c r="B59" s="244"/>
      <c r="C59" s="244"/>
      <c r="D59" s="140" t="s">
        <v>146</v>
      </c>
      <c r="E59" s="248">
        <v>109.21</v>
      </c>
      <c r="F59" s="248"/>
      <c r="G59" s="248">
        <v>109.21</v>
      </c>
      <c r="H59" s="248">
        <v>0</v>
      </c>
      <c r="I59" s="248"/>
      <c r="J59" s="115">
        <v>0</v>
      </c>
    </row>
    <row r="60" customFormat="1" ht="24.05" customHeight="1" spans="1:10">
      <c r="A60" s="245">
        <v>2080999</v>
      </c>
      <c r="B60" s="244"/>
      <c r="C60" s="244"/>
      <c r="D60" s="140" t="s">
        <v>147</v>
      </c>
      <c r="E60" s="248">
        <v>16.89</v>
      </c>
      <c r="F60" s="248"/>
      <c r="G60" s="248">
        <v>16.89</v>
      </c>
      <c r="H60" s="248">
        <v>0</v>
      </c>
      <c r="I60" s="248"/>
      <c r="J60" s="115">
        <v>0</v>
      </c>
    </row>
    <row r="61" customFormat="1" ht="24.05" customHeight="1" spans="1:10">
      <c r="A61" s="245">
        <v>2081001</v>
      </c>
      <c r="B61" s="244"/>
      <c r="C61" s="244"/>
      <c r="D61" s="140" t="s">
        <v>148</v>
      </c>
      <c r="E61" s="248">
        <v>9.57</v>
      </c>
      <c r="F61" s="248"/>
      <c r="G61" s="248">
        <v>9.57</v>
      </c>
      <c r="H61" s="248">
        <v>0</v>
      </c>
      <c r="I61" s="248"/>
      <c r="J61" s="115">
        <v>0</v>
      </c>
    </row>
    <row r="62" customFormat="1" ht="24.05" customHeight="1" spans="1:10">
      <c r="A62" s="245">
        <v>2081002</v>
      </c>
      <c r="B62" s="244"/>
      <c r="C62" s="244"/>
      <c r="D62" s="140" t="s">
        <v>149</v>
      </c>
      <c r="E62" s="248">
        <v>211.82</v>
      </c>
      <c r="F62" s="248"/>
      <c r="G62" s="248">
        <v>211.82</v>
      </c>
      <c r="H62" s="248">
        <v>0</v>
      </c>
      <c r="I62" s="248"/>
      <c r="J62" s="115">
        <v>0</v>
      </c>
    </row>
    <row r="63" customFormat="1" ht="24.05" customHeight="1" spans="1:10">
      <c r="A63" s="245">
        <v>2081004</v>
      </c>
      <c r="B63" s="244"/>
      <c r="C63" s="244"/>
      <c r="D63" s="140" t="s">
        <v>150</v>
      </c>
      <c r="E63" s="248">
        <v>64.21</v>
      </c>
      <c r="F63" s="248"/>
      <c r="G63" s="248">
        <v>64.21</v>
      </c>
      <c r="H63" s="248">
        <v>0</v>
      </c>
      <c r="I63" s="248"/>
      <c r="J63" s="115">
        <v>0</v>
      </c>
    </row>
    <row r="64" customFormat="1" ht="24.05" customHeight="1" spans="1:10">
      <c r="A64" s="245">
        <v>2081006</v>
      </c>
      <c r="B64" s="244"/>
      <c r="C64" s="244"/>
      <c r="D64" s="140" t="s">
        <v>151</v>
      </c>
      <c r="E64" s="248">
        <v>110.48</v>
      </c>
      <c r="F64" s="248"/>
      <c r="G64" s="248">
        <v>110.48</v>
      </c>
      <c r="H64" s="248">
        <v>0</v>
      </c>
      <c r="I64" s="248"/>
      <c r="J64" s="115">
        <v>0</v>
      </c>
    </row>
    <row r="65" customFormat="1" ht="24.05" customHeight="1" spans="1:10">
      <c r="A65" s="245">
        <v>2081104</v>
      </c>
      <c r="B65" s="244"/>
      <c r="C65" s="244"/>
      <c r="D65" s="140" t="s">
        <v>152</v>
      </c>
      <c r="E65" s="248">
        <v>4</v>
      </c>
      <c r="F65" s="248"/>
      <c r="G65" s="248">
        <v>4</v>
      </c>
      <c r="H65" s="248">
        <v>0</v>
      </c>
      <c r="I65" s="248"/>
      <c r="J65" s="115">
        <v>0</v>
      </c>
    </row>
    <row r="66" customFormat="1" ht="24.05" customHeight="1" spans="1:10">
      <c r="A66" s="245">
        <v>2081105</v>
      </c>
      <c r="B66" s="244"/>
      <c r="C66" s="244"/>
      <c r="D66" s="140" t="s">
        <v>153</v>
      </c>
      <c r="E66" s="248">
        <v>29.74</v>
      </c>
      <c r="F66" s="248"/>
      <c r="G66" s="248">
        <v>29.74</v>
      </c>
      <c r="H66" s="248">
        <v>0</v>
      </c>
      <c r="I66" s="248"/>
      <c r="J66" s="115">
        <v>0</v>
      </c>
    </row>
    <row r="67" customFormat="1" ht="24.05" customHeight="1" spans="1:10">
      <c r="A67" s="245">
        <v>2081107</v>
      </c>
      <c r="B67" s="244"/>
      <c r="C67" s="244"/>
      <c r="D67" s="140" t="s">
        <v>154</v>
      </c>
      <c r="E67" s="206">
        <v>56.6</v>
      </c>
      <c r="F67" s="248"/>
      <c r="G67" s="206">
        <v>56.6</v>
      </c>
      <c r="H67" s="248">
        <v>0</v>
      </c>
      <c r="I67" s="248"/>
      <c r="J67" s="115">
        <v>0</v>
      </c>
    </row>
    <row r="68" customFormat="1" ht="24.05" customHeight="1" spans="1:10">
      <c r="A68" s="245">
        <v>2081199</v>
      </c>
      <c r="B68" s="244"/>
      <c r="C68" s="244"/>
      <c r="D68" s="140" t="s">
        <v>155</v>
      </c>
      <c r="E68" s="248">
        <v>58.85</v>
      </c>
      <c r="F68" s="248"/>
      <c r="G68" s="248">
        <v>58.85</v>
      </c>
      <c r="H68" s="248">
        <v>0</v>
      </c>
      <c r="I68" s="248"/>
      <c r="J68" s="115">
        <v>0</v>
      </c>
    </row>
    <row r="69" customFormat="1" ht="24.05" customHeight="1" spans="1:10">
      <c r="A69" s="245">
        <v>2081901</v>
      </c>
      <c r="B69" s="244"/>
      <c r="C69" s="244"/>
      <c r="D69" s="140" t="s">
        <v>156</v>
      </c>
      <c r="E69" s="248">
        <v>71.69</v>
      </c>
      <c r="F69" s="248"/>
      <c r="G69" s="248">
        <v>71.69</v>
      </c>
      <c r="H69" s="248">
        <v>0</v>
      </c>
      <c r="I69" s="248"/>
      <c r="J69" s="115">
        <v>0</v>
      </c>
    </row>
    <row r="70" customFormat="1" ht="24.05" customHeight="1" spans="1:10">
      <c r="A70" s="245">
        <v>2082001</v>
      </c>
      <c r="B70" s="244"/>
      <c r="C70" s="244"/>
      <c r="D70" s="140" t="s">
        <v>157</v>
      </c>
      <c r="E70" s="248">
        <v>32.83</v>
      </c>
      <c r="F70" s="248"/>
      <c r="G70" s="248">
        <v>32.83</v>
      </c>
      <c r="H70" s="248">
        <v>0</v>
      </c>
      <c r="I70" s="248"/>
      <c r="J70" s="115">
        <v>0</v>
      </c>
    </row>
    <row r="71" customFormat="1" ht="24.05" customHeight="1" spans="1:10">
      <c r="A71" s="245">
        <v>2082002</v>
      </c>
      <c r="B71" s="244"/>
      <c r="C71" s="244"/>
      <c r="D71" s="140" t="s">
        <v>158</v>
      </c>
      <c r="E71" s="248">
        <v>2</v>
      </c>
      <c r="F71" s="248"/>
      <c r="G71" s="248">
        <v>2</v>
      </c>
      <c r="H71" s="248">
        <v>0</v>
      </c>
      <c r="I71" s="248"/>
      <c r="J71" s="115">
        <v>0</v>
      </c>
    </row>
    <row r="72" customFormat="1" ht="24.05" customHeight="1" spans="1:10">
      <c r="A72" s="245">
        <v>2082501</v>
      </c>
      <c r="B72" s="244"/>
      <c r="C72" s="244"/>
      <c r="D72" s="140" t="s">
        <v>159</v>
      </c>
      <c r="E72" s="248">
        <v>0.53</v>
      </c>
      <c r="F72" s="248"/>
      <c r="G72" s="248">
        <v>0.53</v>
      </c>
      <c r="H72" s="248">
        <v>0</v>
      </c>
      <c r="I72" s="248"/>
      <c r="J72" s="115">
        <v>0</v>
      </c>
    </row>
    <row r="73" customFormat="1" ht="24.05" customHeight="1" spans="1:10">
      <c r="A73" s="245">
        <v>2082804</v>
      </c>
      <c r="B73" s="244"/>
      <c r="C73" s="244"/>
      <c r="D73" s="140" t="s">
        <v>160</v>
      </c>
      <c r="E73" s="248">
        <v>83.13</v>
      </c>
      <c r="F73" s="248"/>
      <c r="G73" s="248">
        <v>83.13</v>
      </c>
      <c r="H73" s="248">
        <v>0</v>
      </c>
      <c r="I73" s="248"/>
      <c r="J73" s="115">
        <v>0</v>
      </c>
    </row>
    <row r="74" customFormat="1" ht="24.05" customHeight="1" spans="1:10">
      <c r="A74" s="245">
        <v>2089999</v>
      </c>
      <c r="B74" s="244"/>
      <c r="C74" s="244"/>
      <c r="D74" s="140" t="s">
        <v>161</v>
      </c>
      <c r="E74" s="248">
        <v>87.48</v>
      </c>
      <c r="F74" s="248"/>
      <c r="G74" s="248">
        <v>87.48</v>
      </c>
      <c r="H74" s="248">
        <v>0</v>
      </c>
      <c r="I74" s="248"/>
      <c r="J74" s="115">
        <v>0</v>
      </c>
    </row>
    <row r="75" customFormat="1" ht="24.05" customHeight="1" spans="1:10">
      <c r="A75" s="245">
        <v>2100102</v>
      </c>
      <c r="B75" s="244"/>
      <c r="C75" s="244"/>
      <c r="D75" s="140" t="s">
        <v>101</v>
      </c>
      <c r="E75" s="248">
        <v>278.35</v>
      </c>
      <c r="F75" s="248"/>
      <c r="G75" s="248">
        <v>278.35</v>
      </c>
      <c r="H75" s="248">
        <v>0</v>
      </c>
      <c r="I75" s="248"/>
      <c r="J75" s="115">
        <v>0</v>
      </c>
    </row>
    <row r="76" customFormat="1" ht="24.05" customHeight="1" spans="1:10">
      <c r="A76" s="245">
        <v>2100199</v>
      </c>
      <c r="B76" s="244"/>
      <c r="C76" s="244"/>
      <c r="D76" s="140" t="s">
        <v>162</v>
      </c>
      <c r="E76" s="248">
        <v>52.06</v>
      </c>
      <c r="F76" s="248"/>
      <c r="G76" s="248">
        <v>52.06</v>
      </c>
      <c r="H76" s="248">
        <v>0</v>
      </c>
      <c r="I76" s="248"/>
      <c r="J76" s="115">
        <v>0</v>
      </c>
    </row>
    <row r="77" customFormat="1" ht="24.05" customHeight="1" spans="1:10">
      <c r="A77" s="245">
        <v>2100299</v>
      </c>
      <c r="B77" s="244"/>
      <c r="C77" s="244"/>
      <c r="D77" s="140" t="s">
        <v>163</v>
      </c>
      <c r="E77" s="248">
        <v>14</v>
      </c>
      <c r="F77" s="248"/>
      <c r="G77" s="248">
        <v>14</v>
      </c>
      <c r="H77" s="248">
        <v>0</v>
      </c>
      <c r="I77" s="248"/>
      <c r="J77" s="115">
        <v>0</v>
      </c>
    </row>
    <row r="78" customFormat="1" ht="24.05" customHeight="1" spans="1:10">
      <c r="A78" s="245">
        <v>2100399</v>
      </c>
      <c r="B78" s="244"/>
      <c r="C78" s="244"/>
      <c r="D78" s="140" t="s">
        <v>164</v>
      </c>
      <c r="E78" s="248">
        <v>4.68</v>
      </c>
      <c r="F78" s="248"/>
      <c r="G78" s="248">
        <v>4.68</v>
      </c>
      <c r="H78" s="248">
        <v>0</v>
      </c>
      <c r="I78" s="248"/>
      <c r="J78" s="115">
        <v>0</v>
      </c>
    </row>
    <row r="79" customFormat="1" ht="24.05" customHeight="1" spans="1:10">
      <c r="A79" s="245">
        <v>2100401</v>
      </c>
      <c r="B79" s="244"/>
      <c r="C79" s="244"/>
      <c r="D79" s="140" t="s">
        <v>165</v>
      </c>
      <c r="E79" s="248">
        <v>174.86</v>
      </c>
      <c r="F79" s="248"/>
      <c r="G79" s="248">
        <v>174.86</v>
      </c>
      <c r="H79" s="248">
        <v>0</v>
      </c>
      <c r="I79" s="248"/>
      <c r="J79" s="115">
        <v>0</v>
      </c>
    </row>
    <row r="80" customFormat="1" ht="24.05" customHeight="1" spans="1:10">
      <c r="A80" s="245">
        <v>2100402</v>
      </c>
      <c r="B80" s="244"/>
      <c r="C80" s="244"/>
      <c r="D80" s="140" t="s">
        <v>166</v>
      </c>
      <c r="E80" s="248">
        <v>0.5</v>
      </c>
      <c r="F80" s="248"/>
      <c r="G80" s="248">
        <v>0.5</v>
      </c>
      <c r="H80" s="248">
        <v>0</v>
      </c>
      <c r="I80" s="248"/>
      <c r="J80" s="115">
        <v>0</v>
      </c>
    </row>
    <row r="81" customFormat="1" ht="24.05" customHeight="1" spans="1:10">
      <c r="A81" s="245">
        <v>2100408</v>
      </c>
      <c r="B81" s="244"/>
      <c r="C81" s="244"/>
      <c r="D81" s="140" t="s">
        <v>167</v>
      </c>
      <c r="E81" s="248">
        <v>202.57</v>
      </c>
      <c r="F81" s="248"/>
      <c r="G81" s="248">
        <v>202.57</v>
      </c>
      <c r="H81" s="248">
        <v>0</v>
      </c>
      <c r="I81" s="248"/>
      <c r="J81" s="115">
        <v>0</v>
      </c>
    </row>
    <row r="82" customFormat="1" ht="24.05" customHeight="1" spans="1:10">
      <c r="A82" s="245">
        <v>2100409</v>
      </c>
      <c r="B82" s="244"/>
      <c r="C82" s="244"/>
      <c r="D82" s="140" t="s">
        <v>168</v>
      </c>
      <c r="E82" s="248">
        <v>16.23</v>
      </c>
      <c r="F82" s="248"/>
      <c r="G82" s="248">
        <v>16.23</v>
      </c>
      <c r="H82" s="248">
        <v>0</v>
      </c>
      <c r="I82" s="248"/>
      <c r="J82" s="115">
        <v>0</v>
      </c>
    </row>
    <row r="83" customFormat="1" ht="24.05" customHeight="1" spans="1:10">
      <c r="A83" s="245">
        <v>2100410</v>
      </c>
      <c r="B83" s="244"/>
      <c r="C83" s="244"/>
      <c r="D83" s="140" t="s">
        <v>169</v>
      </c>
      <c r="E83" s="206">
        <v>2352.5</v>
      </c>
      <c r="F83" s="248"/>
      <c r="G83" s="206">
        <v>2352.5</v>
      </c>
      <c r="H83" s="248">
        <v>0</v>
      </c>
      <c r="I83" s="248"/>
      <c r="J83" s="115">
        <v>0</v>
      </c>
    </row>
    <row r="84" customFormat="1" ht="24.05" customHeight="1" spans="1:10">
      <c r="A84" s="245">
        <v>2100499</v>
      </c>
      <c r="B84" s="244"/>
      <c r="C84" s="244"/>
      <c r="D84" s="140" t="s">
        <v>170</v>
      </c>
      <c r="E84" s="248">
        <v>139.59</v>
      </c>
      <c r="F84" s="248"/>
      <c r="G84" s="248">
        <v>139.59</v>
      </c>
      <c r="H84" s="248">
        <v>0</v>
      </c>
      <c r="I84" s="248"/>
      <c r="J84" s="115">
        <v>0</v>
      </c>
    </row>
    <row r="85" customFormat="1" ht="24.05" customHeight="1" spans="1:10">
      <c r="A85" s="245">
        <v>2100799</v>
      </c>
      <c r="B85" s="244"/>
      <c r="C85" s="244"/>
      <c r="D85" s="140" t="s">
        <v>171</v>
      </c>
      <c r="E85" s="248">
        <v>337.97</v>
      </c>
      <c r="F85" s="248"/>
      <c r="G85" s="248">
        <v>337.97</v>
      </c>
      <c r="H85" s="248">
        <v>0</v>
      </c>
      <c r="I85" s="248"/>
      <c r="J85" s="115">
        <v>0</v>
      </c>
    </row>
    <row r="86" customFormat="1" ht="24.05" customHeight="1" spans="1:10">
      <c r="A86" s="245">
        <v>2101199</v>
      </c>
      <c r="B86" s="244"/>
      <c r="C86" s="244"/>
      <c r="D86" s="140" t="s">
        <v>172</v>
      </c>
      <c r="E86" s="248">
        <v>75.03</v>
      </c>
      <c r="F86" s="248"/>
      <c r="G86" s="248">
        <v>75.03</v>
      </c>
      <c r="H86" s="248">
        <v>0</v>
      </c>
      <c r="I86" s="248"/>
      <c r="J86" s="115">
        <v>0</v>
      </c>
    </row>
    <row r="87" customFormat="1" ht="24.05" customHeight="1" spans="1:10">
      <c r="A87" s="245">
        <v>2101401</v>
      </c>
      <c r="B87" s="244"/>
      <c r="C87" s="244"/>
      <c r="D87" s="140" t="s">
        <v>173</v>
      </c>
      <c r="E87" s="248">
        <v>18.31</v>
      </c>
      <c r="F87" s="248"/>
      <c r="G87" s="248">
        <v>18.31</v>
      </c>
      <c r="H87" s="248">
        <v>0</v>
      </c>
      <c r="I87" s="248"/>
      <c r="J87" s="115">
        <v>0</v>
      </c>
    </row>
    <row r="88" customFormat="1" ht="24.05" customHeight="1" spans="1:10">
      <c r="A88" s="245">
        <v>2101502</v>
      </c>
      <c r="B88" s="244"/>
      <c r="C88" s="244"/>
      <c r="D88" s="140" t="s">
        <v>101</v>
      </c>
      <c r="E88" s="248">
        <v>28</v>
      </c>
      <c r="F88" s="248"/>
      <c r="G88" s="248">
        <v>28</v>
      </c>
      <c r="H88" s="248">
        <v>0</v>
      </c>
      <c r="I88" s="248"/>
      <c r="J88" s="115">
        <v>0</v>
      </c>
    </row>
    <row r="89" customFormat="1" ht="24.05" customHeight="1" spans="1:10">
      <c r="A89" s="245">
        <v>2101601</v>
      </c>
      <c r="B89" s="244"/>
      <c r="C89" s="244"/>
      <c r="D89" s="140" t="s">
        <v>174</v>
      </c>
      <c r="E89" s="248">
        <v>16</v>
      </c>
      <c r="F89" s="248"/>
      <c r="G89" s="248">
        <v>16</v>
      </c>
      <c r="H89" s="248">
        <v>0</v>
      </c>
      <c r="I89" s="248"/>
      <c r="J89" s="115">
        <v>0</v>
      </c>
    </row>
    <row r="90" customFormat="1" ht="24.05" customHeight="1" spans="1:10">
      <c r="A90" s="245">
        <v>2109999</v>
      </c>
      <c r="B90" s="244"/>
      <c r="C90" s="244"/>
      <c r="D90" s="140" t="s">
        <v>175</v>
      </c>
      <c r="E90" s="248">
        <v>650.14</v>
      </c>
      <c r="F90" s="248"/>
      <c r="G90" s="248">
        <v>650.14</v>
      </c>
      <c r="H90" s="248">
        <v>0</v>
      </c>
      <c r="I90" s="248"/>
      <c r="J90" s="115">
        <v>0</v>
      </c>
    </row>
    <row r="91" customFormat="1" ht="24.05" customHeight="1" spans="1:10">
      <c r="A91" s="245">
        <v>2120102</v>
      </c>
      <c r="B91" s="244"/>
      <c r="C91" s="244"/>
      <c r="D91" s="140" t="s">
        <v>101</v>
      </c>
      <c r="E91" s="248">
        <v>1190.24</v>
      </c>
      <c r="F91" s="248"/>
      <c r="G91" s="248">
        <v>1190.24</v>
      </c>
      <c r="H91" s="248">
        <v>0</v>
      </c>
      <c r="I91" s="248"/>
      <c r="J91" s="115">
        <v>0</v>
      </c>
    </row>
    <row r="92" customFormat="1" ht="24.05" customHeight="1" spans="1:10">
      <c r="A92" s="245">
        <v>2130102</v>
      </c>
      <c r="B92" s="244"/>
      <c r="C92" s="244"/>
      <c r="D92" s="140" t="s">
        <v>101</v>
      </c>
      <c r="E92" s="248">
        <v>160.93</v>
      </c>
      <c r="F92" s="248"/>
      <c r="G92" s="248">
        <v>160.93</v>
      </c>
      <c r="H92" s="248">
        <v>0</v>
      </c>
      <c r="I92" s="248"/>
      <c r="J92" s="115">
        <v>0</v>
      </c>
    </row>
    <row r="93" customFormat="1" ht="24.05" customHeight="1" spans="1:10">
      <c r="A93" s="245">
        <v>2130106</v>
      </c>
      <c r="B93" s="244"/>
      <c r="C93" s="244"/>
      <c r="D93" s="140" t="s">
        <v>176</v>
      </c>
      <c r="E93" s="248">
        <v>33.05</v>
      </c>
      <c r="F93" s="248"/>
      <c r="G93" s="248">
        <v>33.05</v>
      </c>
      <c r="H93" s="248">
        <v>0</v>
      </c>
      <c r="I93" s="248"/>
      <c r="J93" s="115">
        <v>0</v>
      </c>
    </row>
    <row r="94" customFormat="1" ht="24.05" customHeight="1" spans="1:10">
      <c r="A94" s="245">
        <v>2130108</v>
      </c>
      <c r="B94" s="244"/>
      <c r="C94" s="244"/>
      <c r="D94" s="140" t="s">
        <v>177</v>
      </c>
      <c r="E94" s="248">
        <v>6.36</v>
      </c>
      <c r="F94" s="248"/>
      <c r="G94" s="248">
        <v>6.36</v>
      </c>
      <c r="H94" s="248">
        <v>0</v>
      </c>
      <c r="I94" s="248"/>
      <c r="J94" s="115">
        <v>0</v>
      </c>
    </row>
    <row r="95" customFormat="1" ht="24.05" customHeight="1" spans="1:10">
      <c r="A95" s="245">
        <v>2130109</v>
      </c>
      <c r="B95" s="244"/>
      <c r="C95" s="244"/>
      <c r="D95" s="140" t="s">
        <v>178</v>
      </c>
      <c r="E95" s="206">
        <v>36.84</v>
      </c>
      <c r="F95" s="248"/>
      <c r="G95" s="206">
        <v>36.84</v>
      </c>
      <c r="H95" s="248">
        <v>0</v>
      </c>
      <c r="I95" s="248"/>
      <c r="J95" s="115">
        <v>0</v>
      </c>
    </row>
    <row r="96" customFormat="1" ht="24.05" customHeight="1" spans="1:10">
      <c r="A96" s="245">
        <v>2130126</v>
      </c>
      <c r="B96" s="244"/>
      <c r="C96" s="244"/>
      <c r="D96" s="140" t="s">
        <v>179</v>
      </c>
      <c r="E96" s="248">
        <v>8.57</v>
      </c>
      <c r="F96" s="248"/>
      <c r="G96" s="248">
        <v>8.57</v>
      </c>
      <c r="H96" s="248">
        <v>0</v>
      </c>
      <c r="I96" s="248"/>
      <c r="J96" s="115">
        <v>0</v>
      </c>
    </row>
    <row r="97" customFormat="1" ht="24.05" customHeight="1" spans="1:10">
      <c r="A97" s="245">
        <v>2130199</v>
      </c>
      <c r="B97" s="244"/>
      <c r="C97" s="244"/>
      <c r="D97" s="140" t="s">
        <v>180</v>
      </c>
      <c r="E97" s="248">
        <v>320</v>
      </c>
      <c r="F97" s="248"/>
      <c r="G97" s="248">
        <v>320</v>
      </c>
      <c r="H97" s="248">
        <v>0</v>
      </c>
      <c r="I97" s="248"/>
      <c r="J97" s="115">
        <v>0</v>
      </c>
    </row>
    <row r="98" customFormat="1" ht="24.05" customHeight="1" spans="1:10">
      <c r="A98" s="245">
        <v>2130202</v>
      </c>
      <c r="B98" s="244"/>
      <c r="C98" s="244"/>
      <c r="D98" s="140" t="s">
        <v>101</v>
      </c>
      <c r="E98" s="248">
        <v>6.43</v>
      </c>
      <c r="F98" s="248"/>
      <c r="G98" s="248">
        <v>6.43</v>
      </c>
      <c r="H98" s="248">
        <v>0</v>
      </c>
      <c r="I98" s="248"/>
      <c r="J98" s="115">
        <v>0</v>
      </c>
    </row>
    <row r="99" customFormat="1" ht="24.05" customHeight="1" spans="1:10">
      <c r="A99" s="245">
        <v>2130205</v>
      </c>
      <c r="B99" s="244"/>
      <c r="C99" s="244"/>
      <c r="D99" s="140" t="s">
        <v>181</v>
      </c>
      <c r="E99" s="248">
        <v>1039.5</v>
      </c>
      <c r="F99" s="248"/>
      <c r="G99" s="248">
        <v>1039.5</v>
      </c>
      <c r="H99" s="248">
        <v>0</v>
      </c>
      <c r="I99" s="248"/>
      <c r="J99" s="115">
        <v>0</v>
      </c>
    </row>
    <row r="100" customFormat="1" ht="24.05" customHeight="1" spans="1:10">
      <c r="A100" s="245">
        <v>2130207</v>
      </c>
      <c r="B100" s="244"/>
      <c r="C100" s="244"/>
      <c r="D100" s="140" t="s">
        <v>182</v>
      </c>
      <c r="E100" s="248">
        <v>29.63</v>
      </c>
      <c r="F100" s="248"/>
      <c r="G100" s="248">
        <v>29.63</v>
      </c>
      <c r="H100" s="248">
        <v>0</v>
      </c>
      <c r="I100" s="248"/>
      <c r="J100" s="115">
        <v>0</v>
      </c>
    </row>
    <row r="101" customFormat="1" ht="24.05" customHeight="1" spans="1:10">
      <c r="A101" s="245">
        <v>2130234</v>
      </c>
      <c r="B101" s="244"/>
      <c r="C101" s="244"/>
      <c r="D101" s="140" t="s">
        <v>183</v>
      </c>
      <c r="E101" s="248">
        <v>577.07</v>
      </c>
      <c r="F101" s="248"/>
      <c r="G101" s="248">
        <v>577.07</v>
      </c>
      <c r="H101" s="248">
        <v>0</v>
      </c>
      <c r="I101" s="248"/>
      <c r="J101" s="115">
        <v>0</v>
      </c>
    </row>
    <row r="102" customFormat="1" ht="24.05" customHeight="1" spans="1:10">
      <c r="A102" s="245">
        <v>2130299</v>
      </c>
      <c r="B102" s="244"/>
      <c r="C102" s="244"/>
      <c r="D102" s="140" t="s">
        <v>184</v>
      </c>
      <c r="E102" s="248">
        <v>72.36</v>
      </c>
      <c r="F102" s="248"/>
      <c r="G102" s="248">
        <v>72.36</v>
      </c>
      <c r="H102" s="248">
        <v>0</v>
      </c>
      <c r="I102" s="248"/>
      <c r="J102" s="115">
        <v>0</v>
      </c>
    </row>
    <row r="103" customFormat="1" ht="24.05" customHeight="1" spans="1:10">
      <c r="A103" s="245">
        <v>2130502</v>
      </c>
      <c r="B103" s="244"/>
      <c r="C103" s="244"/>
      <c r="D103" s="140" t="s">
        <v>101</v>
      </c>
      <c r="E103" s="248">
        <v>200</v>
      </c>
      <c r="F103" s="248"/>
      <c r="G103" s="248">
        <v>200</v>
      </c>
      <c r="H103" s="248">
        <v>0</v>
      </c>
      <c r="I103" s="248"/>
      <c r="J103" s="115">
        <v>0</v>
      </c>
    </row>
    <row r="104" customFormat="1" ht="24.05" customHeight="1" spans="1:10">
      <c r="A104" s="245">
        <v>2130804</v>
      </c>
      <c r="B104" s="244"/>
      <c r="C104" s="244"/>
      <c r="D104" s="140" t="s">
        <v>185</v>
      </c>
      <c r="E104" s="248">
        <v>17.18</v>
      </c>
      <c r="F104" s="248"/>
      <c r="G104" s="248">
        <v>17.18</v>
      </c>
      <c r="H104" s="248">
        <v>0</v>
      </c>
      <c r="I104" s="248"/>
      <c r="J104" s="115">
        <v>0</v>
      </c>
    </row>
    <row r="105" customFormat="1" ht="24.05" customHeight="1" spans="1:10">
      <c r="A105" s="245">
        <v>2130899</v>
      </c>
      <c r="B105" s="244"/>
      <c r="C105" s="244"/>
      <c r="D105" s="140" t="s">
        <v>186</v>
      </c>
      <c r="E105" s="248">
        <v>7.66</v>
      </c>
      <c r="F105" s="248"/>
      <c r="G105" s="248">
        <v>7.66</v>
      </c>
      <c r="H105" s="248">
        <v>0</v>
      </c>
      <c r="I105" s="248"/>
      <c r="J105" s="115">
        <v>0</v>
      </c>
    </row>
    <row r="106" customFormat="1" ht="24.05" customHeight="1" spans="1:10">
      <c r="A106" s="245">
        <v>2139999</v>
      </c>
      <c r="B106" s="244"/>
      <c r="C106" s="244"/>
      <c r="D106" s="140" t="s">
        <v>187</v>
      </c>
      <c r="E106" s="248">
        <v>15</v>
      </c>
      <c r="F106" s="248"/>
      <c r="G106" s="248">
        <v>15</v>
      </c>
      <c r="H106" s="248">
        <v>0</v>
      </c>
      <c r="I106" s="248"/>
      <c r="J106" s="115">
        <v>0</v>
      </c>
    </row>
    <row r="107" customFormat="1" ht="24.05" customHeight="1" spans="1:10">
      <c r="A107" s="245">
        <v>2296003</v>
      </c>
      <c r="B107" s="244"/>
      <c r="C107" s="244"/>
      <c r="D107" s="140" t="s">
        <v>188</v>
      </c>
      <c r="E107" s="248">
        <v>1.8</v>
      </c>
      <c r="F107" s="248"/>
      <c r="G107" s="248">
        <v>1.8</v>
      </c>
      <c r="H107" s="248">
        <v>0</v>
      </c>
      <c r="I107" s="248"/>
      <c r="J107" s="115">
        <v>0</v>
      </c>
    </row>
    <row r="108" ht="24.05" customHeight="1" spans="1:10">
      <c r="A108" s="245">
        <v>2296006</v>
      </c>
      <c r="B108" s="244"/>
      <c r="C108" s="244"/>
      <c r="D108" s="140" t="s">
        <v>189</v>
      </c>
      <c r="E108" s="248">
        <v>7.93</v>
      </c>
      <c r="F108" s="248"/>
      <c r="G108" s="248">
        <v>7.93</v>
      </c>
      <c r="H108" s="248">
        <v>0</v>
      </c>
      <c r="I108" s="248"/>
      <c r="J108" s="115">
        <v>0</v>
      </c>
    </row>
    <row r="109" ht="24.05" customHeight="1" spans="1:10">
      <c r="A109" s="245">
        <v>2296010</v>
      </c>
      <c r="B109" s="244"/>
      <c r="C109" s="244"/>
      <c r="D109" s="140" t="s">
        <v>190</v>
      </c>
      <c r="E109" s="248">
        <v>5</v>
      </c>
      <c r="F109" s="248"/>
      <c r="G109" s="248">
        <v>5</v>
      </c>
      <c r="H109" s="248">
        <v>0</v>
      </c>
      <c r="I109" s="248"/>
      <c r="J109" s="115">
        <v>0</v>
      </c>
    </row>
    <row r="110" ht="24.05" customHeight="1" spans="1:10">
      <c r="A110" s="245">
        <v>2299999</v>
      </c>
      <c r="B110" s="244"/>
      <c r="C110" s="244"/>
      <c r="D110" s="140" t="s">
        <v>191</v>
      </c>
      <c r="E110" s="248">
        <v>441.27</v>
      </c>
      <c r="F110" s="248"/>
      <c r="G110" s="248">
        <v>441.27</v>
      </c>
      <c r="H110" s="248">
        <v>0</v>
      </c>
      <c r="I110" s="248"/>
      <c r="J110" s="115">
        <v>0</v>
      </c>
    </row>
    <row r="111" customFormat="1" ht="20.3" customHeight="1" spans="1:10">
      <c r="A111" s="136" t="s">
        <v>200</v>
      </c>
      <c r="B111" s="136"/>
      <c r="C111" s="136"/>
      <c r="D111" s="136"/>
      <c r="E111" s="136"/>
      <c r="F111" s="136"/>
      <c r="G111" s="136"/>
      <c r="H111" s="136"/>
      <c r="I111" s="136"/>
      <c r="J111" s="136"/>
    </row>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19.9" customHeight="1"/>
    <row r="255" ht="19.9" customHeight="1"/>
    <row r="256" ht="19.9" customHeight="1"/>
    <row r="257" ht="19.9" customHeight="1"/>
  </sheetData>
  <mergeCells count="11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J111"/>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selection activeCell="I7" sqref="I7"/>
    </sheetView>
  </sheetViews>
  <sheetFormatPr defaultColWidth="9" defaultRowHeight="14.25"/>
  <cols>
    <col min="1" max="1" width="27.45" customWidth="1"/>
    <col min="2" max="2" width="5.45" customWidth="1"/>
    <col min="3" max="3" width="14.9083333333333" customWidth="1"/>
    <col min="4" max="4" width="45.2666666666667" customWidth="1"/>
    <col min="5" max="5" width="6" customWidth="1"/>
    <col min="6" max="6" width="17.5416666666667" customWidth="1"/>
    <col min="7" max="7" width="15.0916666666667" customWidth="1"/>
    <col min="8" max="9" width="12.1833333333333" customWidth="1"/>
  </cols>
  <sheetData>
    <row r="1" ht="25.55" customHeight="1" spans="1:9">
      <c r="A1" s="147"/>
      <c r="B1" s="147"/>
      <c r="C1" s="147"/>
      <c r="D1" s="148" t="s">
        <v>201</v>
      </c>
      <c r="E1" s="147"/>
      <c r="F1" s="147"/>
      <c r="G1" s="147"/>
      <c r="H1" s="147"/>
      <c r="I1" s="147"/>
    </row>
    <row r="2" s="144" customFormat="1" ht="18" customHeight="1" spans="1:9">
      <c r="A2" s="147"/>
      <c r="B2" s="147"/>
      <c r="C2" s="147"/>
      <c r="D2" s="147"/>
      <c r="E2" s="147"/>
      <c r="F2" s="147"/>
      <c r="G2" s="147"/>
      <c r="H2" s="147"/>
      <c r="I2" s="161" t="s">
        <v>202</v>
      </c>
    </row>
    <row r="3" s="144" customFormat="1" ht="18" customHeight="1" spans="1:9">
      <c r="A3" s="106" t="s">
        <v>2</v>
      </c>
      <c r="B3" s="147"/>
      <c r="C3" s="147"/>
      <c r="D3" s="149"/>
      <c r="E3" s="147"/>
      <c r="F3" s="147"/>
      <c r="G3" s="147"/>
      <c r="H3" s="147"/>
      <c r="I3" s="161" t="s">
        <v>3</v>
      </c>
    </row>
    <row r="4" ht="18" customHeight="1" spans="1:9">
      <c r="A4" s="224" t="s">
        <v>203</v>
      </c>
      <c r="B4" s="225"/>
      <c r="C4" s="225"/>
      <c r="D4" s="225" t="s">
        <v>204</v>
      </c>
      <c r="E4" s="225"/>
      <c r="F4" s="225" t="s">
        <v>11</v>
      </c>
      <c r="G4" s="225" t="s">
        <v>11</v>
      </c>
      <c r="H4" s="225"/>
      <c r="I4" s="225" t="s">
        <v>11</v>
      </c>
    </row>
    <row r="5" ht="39.8" customHeight="1" spans="1:9">
      <c r="A5" s="226" t="s">
        <v>205</v>
      </c>
      <c r="B5" s="227" t="s">
        <v>7</v>
      </c>
      <c r="C5" s="227" t="s">
        <v>206</v>
      </c>
      <c r="D5" s="227" t="s">
        <v>207</v>
      </c>
      <c r="E5" s="227" t="s">
        <v>7</v>
      </c>
      <c r="F5" s="228" t="s">
        <v>100</v>
      </c>
      <c r="G5" s="227" t="s">
        <v>208</v>
      </c>
      <c r="H5" s="195" t="s">
        <v>209</v>
      </c>
      <c r="I5" s="195" t="s">
        <v>210</v>
      </c>
    </row>
    <row r="6" ht="18" customHeight="1" spans="1:9">
      <c r="A6" s="226"/>
      <c r="B6" s="227" t="s">
        <v>11</v>
      </c>
      <c r="C6" s="227" t="s">
        <v>11</v>
      </c>
      <c r="D6" s="227" t="s">
        <v>11</v>
      </c>
      <c r="E6" s="227" t="s">
        <v>11</v>
      </c>
      <c r="F6" s="228" t="s">
        <v>95</v>
      </c>
      <c r="G6" s="227" t="s">
        <v>208</v>
      </c>
      <c r="H6" s="195"/>
      <c r="I6" s="195"/>
    </row>
    <row r="7" ht="18" customHeight="1" spans="1:9">
      <c r="A7" s="229" t="s">
        <v>211</v>
      </c>
      <c r="B7" s="228" t="s">
        <v>11</v>
      </c>
      <c r="C7" s="228" t="s">
        <v>12</v>
      </c>
      <c r="D7" s="228" t="s">
        <v>211</v>
      </c>
      <c r="E7" s="228" t="s">
        <v>11</v>
      </c>
      <c r="F7" s="228" t="s">
        <v>13</v>
      </c>
      <c r="G7" s="228" t="s">
        <v>19</v>
      </c>
      <c r="H7" s="228" t="s">
        <v>22</v>
      </c>
      <c r="I7" s="228" t="s">
        <v>25</v>
      </c>
    </row>
    <row r="8" ht="18" customHeight="1" spans="1:10">
      <c r="A8" s="230" t="s">
        <v>212</v>
      </c>
      <c r="B8" s="228" t="s">
        <v>12</v>
      </c>
      <c r="C8" s="231">
        <v>24623.6</v>
      </c>
      <c r="D8" s="155" t="s">
        <v>15</v>
      </c>
      <c r="E8" s="228">
        <v>33</v>
      </c>
      <c r="F8" s="232">
        <v>117.49</v>
      </c>
      <c r="G8" s="232">
        <f>附表5一般公共预算财政拨款收入支出决算表!K10+附表5一般公共预算财政拨款收入支出决算表!K9</f>
        <v>117.49</v>
      </c>
      <c r="H8" s="232">
        <v>0</v>
      </c>
      <c r="I8" s="232"/>
      <c r="J8" s="238"/>
    </row>
    <row r="9" ht="18" customHeight="1" spans="1:10">
      <c r="A9" s="230" t="s">
        <v>213</v>
      </c>
      <c r="B9" s="228" t="s">
        <v>13</v>
      </c>
      <c r="C9" s="233">
        <v>14.73</v>
      </c>
      <c r="D9" s="155" t="s">
        <v>17</v>
      </c>
      <c r="E9" s="228">
        <v>34</v>
      </c>
      <c r="F9" s="232">
        <v>0</v>
      </c>
      <c r="G9" s="232">
        <v>0</v>
      </c>
      <c r="H9" s="232">
        <v>0</v>
      </c>
      <c r="I9" s="239"/>
      <c r="J9" s="238"/>
    </row>
    <row r="10" ht="18" customHeight="1" spans="1:10">
      <c r="A10" s="230" t="s">
        <v>214</v>
      </c>
      <c r="B10" s="228" t="s">
        <v>19</v>
      </c>
      <c r="C10" s="233"/>
      <c r="D10" s="155" t="s">
        <v>20</v>
      </c>
      <c r="E10" s="228">
        <v>35</v>
      </c>
      <c r="F10" s="232">
        <v>0</v>
      </c>
      <c r="G10" s="232">
        <v>0</v>
      </c>
      <c r="H10" s="232">
        <v>0</v>
      </c>
      <c r="I10" s="239"/>
      <c r="J10" s="238"/>
    </row>
    <row r="11" ht="18" customHeight="1" spans="1:10">
      <c r="A11" s="230" t="s">
        <v>11</v>
      </c>
      <c r="B11" s="228" t="s">
        <v>22</v>
      </c>
      <c r="C11" s="233"/>
      <c r="D11" s="155" t="s">
        <v>23</v>
      </c>
      <c r="E11" s="228">
        <v>36</v>
      </c>
      <c r="F11" s="232">
        <v>0</v>
      </c>
      <c r="G11" s="232">
        <v>0</v>
      </c>
      <c r="H11" s="232">
        <v>0</v>
      </c>
      <c r="I11" s="239"/>
      <c r="J11" s="238"/>
    </row>
    <row r="12" ht="18" customHeight="1" spans="1:10">
      <c r="A12" s="230" t="s">
        <v>11</v>
      </c>
      <c r="B12" s="228" t="s">
        <v>25</v>
      </c>
      <c r="C12" s="233"/>
      <c r="D12" s="155" t="s">
        <v>26</v>
      </c>
      <c r="E12" s="228">
        <v>37</v>
      </c>
      <c r="F12" s="232">
        <v>8567.39</v>
      </c>
      <c r="G12" s="232">
        <f>SUM(附表5一般公共预算财政拨款收入支出决算表!K11:K23)</f>
        <v>8567.39</v>
      </c>
      <c r="H12" s="232">
        <v>0</v>
      </c>
      <c r="I12" s="239"/>
      <c r="J12" s="238"/>
    </row>
    <row r="13" ht="18" customHeight="1" spans="1:10">
      <c r="A13" s="230" t="s">
        <v>11</v>
      </c>
      <c r="B13" s="228" t="s">
        <v>28</v>
      </c>
      <c r="C13" s="233"/>
      <c r="D13" s="155" t="s">
        <v>29</v>
      </c>
      <c r="E13" s="228">
        <v>38</v>
      </c>
      <c r="F13" s="232">
        <v>0</v>
      </c>
      <c r="G13" s="232">
        <v>0</v>
      </c>
      <c r="H13" s="232">
        <v>0</v>
      </c>
      <c r="I13" s="239"/>
      <c r="J13" s="238"/>
    </row>
    <row r="14" ht="18" customHeight="1" spans="1:10">
      <c r="A14" s="230" t="s">
        <v>11</v>
      </c>
      <c r="B14" s="228" t="s">
        <v>31</v>
      </c>
      <c r="C14" s="233"/>
      <c r="D14" s="155" t="s">
        <v>32</v>
      </c>
      <c r="E14" s="228">
        <v>39</v>
      </c>
      <c r="F14" s="232">
        <v>2691.47</v>
      </c>
      <c r="G14" s="232">
        <f>SUM(附表5一般公共预算财政拨款收入支出决算表!K24:K35)</f>
        <v>2691.47</v>
      </c>
      <c r="H14" s="232">
        <v>0</v>
      </c>
      <c r="I14" s="239"/>
      <c r="J14" s="238"/>
    </row>
    <row r="15" ht="18" customHeight="1" spans="1:9">
      <c r="A15" s="230" t="s">
        <v>11</v>
      </c>
      <c r="B15" s="228" t="s">
        <v>34</v>
      </c>
      <c r="C15" s="233"/>
      <c r="D15" s="155" t="s">
        <v>35</v>
      </c>
      <c r="E15" s="228">
        <v>40</v>
      </c>
      <c r="F15" s="232">
        <v>6904.99</v>
      </c>
      <c r="G15" s="232">
        <v>6904.99</v>
      </c>
      <c r="H15" s="232">
        <v>0</v>
      </c>
      <c r="I15" s="239"/>
    </row>
    <row r="16" ht="18" customHeight="1" spans="1:9">
      <c r="A16" s="230" t="s">
        <v>11</v>
      </c>
      <c r="B16" s="228" t="s">
        <v>36</v>
      </c>
      <c r="C16" s="233"/>
      <c r="D16" s="155" t="s">
        <v>37</v>
      </c>
      <c r="E16" s="228">
        <v>41</v>
      </c>
      <c r="F16" s="232">
        <v>3721.23</v>
      </c>
      <c r="G16" s="232">
        <f>SUM(附表5一般公共预算财政拨款收入支出决算表!K81:K98)</f>
        <v>3721.23</v>
      </c>
      <c r="H16" s="232">
        <v>0</v>
      </c>
      <c r="I16" s="239"/>
    </row>
    <row r="17" ht="18" customHeight="1" spans="1:9">
      <c r="A17" s="230" t="s">
        <v>11</v>
      </c>
      <c r="B17" s="228" t="s">
        <v>38</v>
      </c>
      <c r="C17" s="233"/>
      <c r="D17" s="155" t="s">
        <v>39</v>
      </c>
      <c r="E17" s="228">
        <v>42</v>
      </c>
      <c r="F17" s="232">
        <v>0</v>
      </c>
      <c r="G17" s="232">
        <v>0</v>
      </c>
      <c r="H17" s="232">
        <v>0</v>
      </c>
      <c r="I17" s="239"/>
    </row>
    <row r="18" ht="18" customHeight="1" spans="1:9">
      <c r="A18" s="230" t="s">
        <v>11</v>
      </c>
      <c r="B18" s="228" t="s">
        <v>40</v>
      </c>
      <c r="C18" s="233"/>
      <c r="D18" s="155" t="s">
        <v>41</v>
      </c>
      <c r="E18" s="228">
        <v>43</v>
      </c>
      <c r="F18" s="232">
        <v>1190.24</v>
      </c>
      <c r="G18" s="232">
        <f>附表5一般公共预算财政拨款收入支出决算表!K99</f>
        <v>1190.24</v>
      </c>
      <c r="H18" s="232">
        <v>0</v>
      </c>
      <c r="I18" s="239"/>
    </row>
    <row r="19" ht="18" customHeight="1" spans="1:9">
      <c r="A19" s="230" t="s">
        <v>11</v>
      </c>
      <c r="B19" s="228" t="s">
        <v>42</v>
      </c>
      <c r="C19" s="233"/>
      <c r="D19" s="155" t="s">
        <v>43</v>
      </c>
      <c r="E19" s="228">
        <v>44</v>
      </c>
      <c r="F19" s="232">
        <v>2519.68</v>
      </c>
      <c r="G19" s="232">
        <v>2519.68</v>
      </c>
      <c r="H19" s="232">
        <v>0</v>
      </c>
      <c r="I19" s="239"/>
    </row>
    <row r="20" ht="18" customHeight="1" spans="1:9">
      <c r="A20" s="230" t="s">
        <v>11</v>
      </c>
      <c r="B20" s="228" t="s">
        <v>44</v>
      </c>
      <c r="C20" s="233"/>
      <c r="D20" s="155" t="s">
        <v>45</v>
      </c>
      <c r="E20" s="228">
        <v>45</v>
      </c>
      <c r="F20" s="232">
        <v>0</v>
      </c>
      <c r="G20" s="232">
        <v>0</v>
      </c>
      <c r="H20" s="232">
        <v>0</v>
      </c>
      <c r="I20" s="239"/>
    </row>
    <row r="21" ht="18" customHeight="1" spans="1:9">
      <c r="A21" s="230" t="s">
        <v>11</v>
      </c>
      <c r="B21" s="228" t="s">
        <v>46</v>
      </c>
      <c r="C21" s="233"/>
      <c r="D21" s="155" t="s">
        <v>47</v>
      </c>
      <c r="E21" s="228">
        <v>46</v>
      </c>
      <c r="F21" s="232">
        <v>0</v>
      </c>
      <c r="G21" s="232">
        <v>0</v>
      </c>
      <c r="H21" s="232">
        <v>0</v>
      </c>
      <c r="I21" s="239"/>
    </row>
    <row r="22" ht="18" customHeight="1" spans="1:9">
      <c r="A22" s="230" t="s">
        <v>11</v>
      </c>
      <c r="B22" s="228" t="s">
        <v>48</v>
      </c>
      <c r="C22" s="233"/>
      <c r="D22" s="155" t="s">
        <v>49</v>
      </c>
      <c r="E22" s="228">
        <v>47</v>
      </c>
      <c r="F22" s="232">
        <v>0</v>
      </c>
      <c r="G22" s="232">
        <v>0</v>
      </c>
      <c r="H22" s="232">
        <v>0</v>
      </c>
      <c r="I22" s="239"/>
    </row>
    <row r="23" ht="18" customHeight="1" spans="1:9">
      <c r="A23" s="230" t="s">
        <v>11</v>
      </c>
      <c r="B23" s="228" t="s">
        <v>50</v>
      </c>
      <c r="C23" s="233"/>
      <c r="D23" s="155" t="s">
        <v>51</v>
      </c>
      <c r="E23" s="228">
        <v>48</v>
      </c>
      <c r="F23" s="232">
        <v>0</v>
      </c>
      <c r="G23" s="232">
        <v>0</v>
      </c>
      <c r="H23" s="232">
        <v>0</v>
      </c>
      <c r="I23" s="239"/>
    </row>
    <row r="24" ht="18" customHeight="1" spans="1:9">
      <c r="A24" s="230" t="s">
        <v>11</v>
      </c>
      <c r="B24" s="228" t="s">
        <v>52</v>
      </c>
      <c r="C24" s="233"/>
      <c r="D24" s="155" t="s">
        <v>53</v>
      </c>
      <c r="E24" s="228">
        <v>49</v>
      </c>
      <c r="F24" s="232">
        <v>0</v>
      </c>
      <c r="G24" s="232">
        <v>0</v>
      </c>
      <c r="H24" s="232">
        <v>0</v>
      </c>
      <c r="I24" s="239"/>
    </row>
    <row r="25" ht="18" customHeight="1" spans="1:9">
      <c r="A25" s="230" t="s">
        <v>11</v>
      </c>
      <c r="B25" s="228" t="s">
        <v>54</v>
      </c>
      <c r="C25" s="233"/>
      <c r="D25" s="155" t="s">
        <v>55</v>
      </c>
      <c r="E25" s="228">
        <v>50</v>
      </c>
      <c r="F25" s="232">
        <v>0</v>
      </c>
      <c r="G25" s="232">
        <v>0</v>
      </c>
      <c r="H25" s="232">
        <v>0</v>
      </c>
      <c r="I25" s="239"/>
    </row>
    <row r="26" ht="18" customHeight="1" spans="1:9">
      <c r="A26" s="230" t="s">
        <v>11</v>
      </c>
      <c r="B26" s="228" t="s">
        <v>56</v>
      </c>
      <c r="C26" s="233"/>
      <c r="D26" s="155" t="s">
        <v>57</v>
      </c>
      <c r="E26" s="228">
        <v>51</v>
      </c>
      <c r="F26" s="232">
        <v>0</v>
      </c>
      <c r="G26" s="232">
        <v>0</v>
      </c>
      <c r="H26" s="232">
        <v>0</v>
      </c>
      <c r="I26" s="239"/>
    </row>
    <row r="27" ht="18" customHeight="1" spans="1:9">
      <c r="A27" s="230" t="s">
        <v>11</v>
      </c>
      <c r="B27" s="228" t="s">
        <v>58</v>
      </c>
      <c r="C27" s="233"/>
      <c r="D27" s="155" t="s">
        <v>59</v>
      </c>
      <c r="E27" s="228">
        <v>52</v>
      </c>
      <c r="F27" s="232">
        <v>0</v>
      </c>
      <c r="G27" s="232">
        <v>0</v>
      </c>
      <c r="H27" s="232">
        <v>0</v>
      </c>
      <c r="I27" s="239"/>
    </row>
    <row r="28" ht="18" customHeight="1" spans="1:9">
      <c r="A28" s="230" t="s">
        <v>11</v>
      </c>
      <c r="B28" s="228" t="s">
        <v>60</v>
      </c>
      <c r="C28" s="233"/>
      <c r="D28" s="155" t="s">
        <v>61</v>
      </c>
      <c r="E28" s="228">
        <v>53</v>
      </c>
      <c r="F28" s="232">
        <v>0</v>
      </c>
      <c r="G28" s="232">
        <v>0</v>
      </c>
      <c r="H28" s="232">
        <v>0</v>
      </c>
      <c r="I28" s="239"/>
    </row>
    <row r="29" ht="18" customHeight="1" spans="1:9">
      <c r="A29" s="230" t="s">
        <v>11</v>
      </c>
      <c r="B29" s="228" t="s">
        <v>62</v>
      </c>
      <c r="C29" s="233"/>
      <c r="D29" s="155" t="s">
        <v>63</v>
      </c>
      <c r="E29" s="228">
        <v>54</v>
      </c>
      <c r="F29" s="232">
        <v>0</v>
      </c>
      <c r="G29" s="232">
        <v>0</v>
      </c>
      <c r="H29" s="232">
        <v>0</v>
      </c>
      <c r="I29" s="239"/>
    </row>
    <row r="30" ht="18" customHeight="1" spans="1:9">
      <c r="A30" s="230" t="s">
        <v>11</v>
      </c>
      <c r="B30" s="228" t="s">
        <v>64</v>
      </c>
      <c r="C30" s="233"/>
      <c r="D30" s="155" t="s">
        <v>65</v>
      </c>
      <c r="E30" s="228">
        <v>55</v>
      </c>
      <c r="F30" s="232">
        <v>14.73</v>
      </c>
      <c r="G30" s="232">
        <v>0</v>
      </c>
      <c r="H30" s="232">
        <v>14.726</v>
      </c>
      <c r="I30" s="239"/>
    </row>
    <row r="31" ht="18" customHeight="1" spans="1:9">
      <c r="A31" s="230"/>
      <c r="B31" s="228" t="s">
        <v>66</v>
      </c>
      <c r="C31" s="233"/>
      <c r="D31" s="155" t="s">
        <v>67</v>
      </c>
      <c r="E31" s="228">
        <v>56</v>
      </c>
      <c r="F31" s="232">
        <v>0</v>
      </c>
      <c r="G31" s="232">
        <v>0</v>
      </c>
      <c r="H31" s="232">
        <v>0</v>
      </c>
      <c r="I31" s="239"/>
    </row>
    <row r="32" ht="18" customHeight="1" spans="1:9">
      <c r="A32" s="230"/>
      <c r="B32" s="228" t="s">
        <v>68</v>
      </c>
      <c r="C32" s="233"/>
      <c r="D32" s="234" t="s">
        <v>69</v>
      </c>
      <c r="E32" s="228">
        <v>57</v>
      </c>
      <c r="F32" s="232">
        <v>0</v>
      </c>
      <c r="G32" s="232">
        <v>0</v>
      </c>
      <c r="H32" s="232">
        <v>0</v>
      </c>
      <c r="I32" s="239"/>
    </row>
    <row r="33" ht="18" customHeight="1" spans="1:9">
      <c r="A33" s="230"/>
      <c r="B33" s="228" t="s">
        <v>70</v>
      </c>
      <c r="C33" s="233"/>
      <c r="D33" s="234" t="s">
        <v>71</v>
      </c>
      <c r="E33" s="228">
        <v>58</v>
      </c>
      <c r="F33" s="232">
        <v>0</v>
      </c>
      <c r="G33" s="232">
        <v>0</v>
      </c>
      <c r="H33" s="232">
        <v>0</v>
      </c>
      <c r="I33" s="239"/>
    </row>
    <row r="34" ht="18" customHeight="1" spans="1:9">
      <c r="A34" s="229" t="s">
        <v>72</v>
      </c>
      <c r="B34" s="228" t="s">
        <v>73</v>
      </c>
      <c r="C34" s="233">
        <v>24638.33</v>
      </c>
      <c r="D34" s="228" t="s">
        <v>74</v>
      </c>
      <c r="E34" s="228">
        <v>59</v>
      </c>
      <c r="F34" s="232">
        <f>SUM(F8:F33)</f>
        <v>25727.22</v>
      </c>
      <c r="G34" s="232">
        <f>SUM(G8:G33)</f>
        <v>25712.49</v>
      </c>
      <c r="H34" s="232">
        <f>SUM(H8:H33)</f>
        <v>14.726</v>
      </c>
      <c r="I34" s="239"/>
    </row>
    <row r="35" ht="18" customHeight="1" spans="1:9">
      <c r="A35" s="230" t="s">
        <v>215</v>
      </c>
      <c r="B35" s="228" t="s">
        <v>76</v>
      </c>
      <c r="C35" s="233">
        <v>1088.89</v>
      </c>
      <c r="D35" s="234" t="s">
        <v>216</v>
      </c>
      <c r="E35" s="228">
        <v>60</v>
      </c>
      <c r="F35" s="232">
        <v>0</v>
      </c>
      <c r="G35" s="232">
        <v>0</v>
      </c>
      <c r="H35" s="232">
        <v>0</v>
      </c>
      <c r="I35" s="239"/>
    </row>
    <row r="36" ht="17.2" customHeight="1" spans="1:9">
      <c r="A36" s="230" t="s">
        <v>212</v>
      </c>
      <c r="B36" s="228" t="s">
        <v>79</v>
      </c>
      <c r="C36" s="233">
        <v>1088.89</v>
      </c>
      <c r="D36" s="234"/>
      <c r="E36" s="228">
        <v>61</v>
      </c>
      <c r="F36" s="232">
        <v>0</v>
      </c>
      <c r="G36" s="232">
        <v>0</v>
      </c>
      <c r="H36" s="232">
        <v>0</v>
      </c>
      <c r="I36" s="239"/>
    </row>
    <row r="37" ht="17.2" customHeight="1" spans="1:9">
      <c r="A37" s="230" t="s">
        <v>213</v>
      </c>
      <c r="B37" s="228" t="s">
        <v>82</v>
      </c>
      <c r="C37" s="233">
        <v>0</v>
      </c>
      <c r="D37" s="234" t="s">
        <v>11</v>
      </c>
      <c r="E37" s="228">
        <v>62</v>
      </c>
      <c r="F37" s="232">
        <v>0</v>
      </c>
      <c r="G37" s="232">
        <v>0</v>
      </c>
      <c r="H37" s="232">
        <v>0</v>
      </c>
      <c r="I37" s="239"/>
    </row>
    <row r="38" spans="1:9">
      <c r="A38" s="230" t="s">
        <v>214</v>
      </c>
      <c r="B38" s="228" t="s">
        <v>217</v>
      </c>
      <c r="C38" s="233"/>
      <c r="D38" s="234"/>
      <c r="E38" s="228">
        <v>63</v>
      </c>
      <c r="F38" s="232">
        <v>0</v>
      </c>
      <c r="G38" s="232">
        <v>0</v>
      </c>
      <c r="H38" s="232">
        <v>0</v>
      </c>
      <c r="I38" s="239"/>
    </row>
    <row r="39" ht="17.2" customHeight="1" spans="1:9">
      <c r="A39" s="229" t="s">
        <v>81</v>
      </c>
      <c r="B39" s="228" t="s">
        <v>218</v>
      </c>
      <c r="C39" s="235">
        <v>25727.22</v>
      </c>
      <c r="D39" s="228" t="s">
        <v>81</v>
      </c>
      <c r="E39" s="228">
        <v>64</v>
      </c>
      <c r="F39" s="232">
        <v>25727.216716</v>
      </c>
      <c r="G39" s="232">
        <v>25712.49</v>
      </c>
      <c r="H39" s="232">
        <v>14.726</v>
      </c>
      <c r="I39" s="240"/>
    </row>
    <row r="40" spans="1:9">
      <c r="A40" s="236" t="s">
        <v>219</v>
      </c>
      <c r="B40" s="237"/>
      <c r="C40" s="237"/>
      <c r="D40" s="237"/>
      <c r="E40" s="237"/>
      <c r="F40" s="237"/>
      <c r="G40" s="237"/>
      <c r="H40" s="237"/>
      <c r="I40" s="237"/>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9"/>
  <sheetViews>
    <sheetView workbookViewId="0">
      <selection activeCell="P12" sqref="P12"/>
    </sheetView>
  </sheetViews>
  <sheetFormatPr defaultColWidth="9" defaultRowHeight="14.25" customHeight="1"/>
  <cols>
    <col min="1" max="3" width="3.725" style="102" customWidth="1"/>
    <col min="4" max="4" width="23.5" style="102" customWidth="1"/>
    <col min="5" max="5" width="18.3666666666667" style="102" customWidth="1"/>
    <col min="6" max="6" width="8.26666666666667" style="102" customWidth="1"/>
    <col min="7" max="7" width="18.1833333333333" style="102" customWidth="1"/>
    <col min="8" max="8" width="17.3666666666667" style="102" customWidth="1"/>
    <col min="9" max="9" width="8.26666666666667" style="102" customWidth="1"/>
    <col min="10" max="11" width="15" style="102" customWidth="1"/>
    <col min="12" max="12" width="10.9083333333333" style="102" customWidth="1"/>
    <col min="13" max="14" width="8.26666666666667" style="102" customWidth="1"/>
    <col min="15" max="15" width="16.6333333333333" style="102" customWidth="1"/>
    <col min="16" max="20" width="8.26666666666667" style="102" customWidth="1"/>
    <col min="21" max="16384" width="9" style="102"/>
  </cols>
  <sheetData>
    <row r="1" ht="36" customHeight="1" spans="1:20">
      <c r="A1" s="103" t="s">
        <v>220</v>
      </c>
      <c r="B1" s="103"/>
      <c r="C1" s="103"/>
      <c r="D1" s="103"/>
      <c r="E1" s="103"/>
      <c r="F1" s="103"/>
      <c r="G1" s="103"/>
      <c r="H1" s="103"/>
      <c r="I1" s="103"/>
      <c r="J1" s="103"/>
      <c r="K1" s="103"/>
      <c r="L1" s="103"/>
      <c r="M1" s="103"/>
      <c r="N1" s="103"/>
      <c r="O1" s="103"/>
      <c r="P1" s="103"/>
      <c r="Q1" s="103"/>
      <c r="R1" s="103"/>
      <c r="S1" s="103"/>
      <c r="T1" s="103"/>
    </row>
    <row r="2" ht="19.5" customHeight="1" spans="1:20">
      <c r="A2" s="191"/>
      <c r="B2" s="191"/>
      <c r="C2" s="191"/>
      <c r="D2" s="191"/>
      <c r="E2" s="191"/>
      <c r="F2" s="191"/>
      <c r="G2" s="191"/>
      <c r="H2" s="192"/>
      <c r="I2" s="191"/>
      <c r="J2" s="191"/>
      <c r="K2" s="191"/>
      <c r="L2" s="191"/>
      <c r="M2" s="191"/>
      <c r="N2" s="191"/>
      <c r="O2" s="191"/>
      <c r="P2" s="210"/>
      <c r="Q2" s="217"/>
      <c r="R2" s="217"/>
      <c r="S2" s="105" t="s">
        <v>221</v>
      </c>
      <c r="T2" s="105"/>
    </row>
    <row r="3" s="187" customFormat="1" ht="19.5" customHeight="1" spans="1:20">
      <c r="A3" s="106" t="s">
        <v>2</v>
      </c>
      <c r="B3" s="106"/>
      <c r="C3" s="106"/>
      <c r="D3" s="193"/>
      <c r="E3" s="193"/>
      <c r="F3" s="193"/>
      <c r="G3" s="193"/>
      <c r="H3" s="194"/>
      <c r="I3" s="211"/>
      <c r="J3" s="211"/>
      <c r="K3" s="212"/>
      <c r="L3" s="213"/>
      <c r="M3" s="213"/>
      <c r="N3" s="214"/>
      <c r="O3" s="214"/>
      <c r="P3" s="213"/>
      <c r="S3" s="218" t="s">
        <v>222</v>
      </c>
      <c r="T3" s="218"/>
    </row>
    <row r="4" s="188" customFormat="1" ht="39.8" customHeight="1" spans="1:20">
      <c r="A4" s="195" t="s">
        <v>6</v>
      </c>
      <c r="B4" s="195"/>
      <c r="C4" s="195"/>
      <c r="D4" s="195"/>
      <c r="E4" s="195" t="s">
        <v>223</v>
      </c>
      <c r="F4" s="195"/>
      <c r="G4" s="195"/>
      <c r="H4" s="195" t="s">
        <v>224</v>
      </c>
      <c r="I4" s="195"/>
      <c r="J4" s="195"/>
      <c r="K4" s="195" t="s">
        <v>225</v>
      </c>
      <c r="L4" s="195"/>
      <c r="M4" s="195"/>
      <c r="N4" s="195"/>
      <c r="O4" s="195"/>
      <c r="P4" s="195" t="s">
        <v>80</v>
      </c>
      <c r="Q4" s="195"/>
      <c r="R4" s="195"/>
      <c r="S4" s="195"/>
      <c r="T4" s="195"/>
    </row>
    <row r="5" s="188" customFormat="1" ht="26.2" customHeight="1" spans="1:20">
      <c r="A5" s="196" t="s">
        <v>226</v>
      </c>
      <c r="B5" s="197"/>
      <c r="C5" s="198"/>
      <c r="D5" s="199" t="s">
        <v>94</v>
      </c>
      <c r="E5" s="199" t="s">
        <v>100</v>
      </c>
      <c r="F5" s="199" t="s">
        <v>227</v>
      </c>
      <c r="G5" s="199" t="s">
        <v>228</v>
      </c>
      <c r="H5" s="200" t="s">
        <v>100</v>
      </c>
      <c r="I5" s="200" t="s">
        <v>195</v>
      </c>
      <c r="J5" s="199" t="s">
        <v>196</v>
      </c>
      <c r="K5" s="215" t="s">
        <v>100</v>
      </c>
      <c r="L5" s="207" t="s">
        <v>195</v>
      </c>
      <c r="M5" s="208"/>
      <c r="N5" s="216"/>
      <c r="O5" s="195" t="s">
        <v>196</v>
      </c>
      <c r="P5" s="215" t="s">
        <v>100</v>
      </c>
      <c r="Q5" s="195" t="s">
        <v>227</v>
      </c>
      <c r="R5" s="207" t="s">
        <v>228</v>
      </c>
      <c r="S5" s="208"/>
      <c r="T5" s="209"/>
    </row>
    <row r="6" s="188" customFormat="1" ht="36" customHeight="1" spans="1:20">
      <c r="A6" s="201"/>
      <c r="B6" s="202"/>
      <c r="C6" s="203"/>
      <c r="D6" s="204"/>
      <c r="E6" s="204"/>
      <c r="F6" s="204"/>
      <c r="G6" s="204"/>
      <c r="H6" s="205"/>
      <c r="I6" s="205"/>
      <c r="J6" s="204"/>
      <c r="K6" s="215"/>
      <c r="L6" s="205" t="s">
        <v>95</v>
      </c>
      <c r="M6" s="205" t="s">
        <v>229</v>
      </c>
      <c r="N6" s="205" t="s">
        <v>230</v>
      </c>
      <c r="O6" s="195"/>
      <c r="P6" s="215"/>
      <c r="Q6" s="195"/>
      <c r="R6" s="205" t="s">
        <v>95</v>
      </c>
      <c r="S6" s="215" t="s">
        <v>231</v>
      </c>
      <c r="T6" s="219" t="s">
        <v>232</v>
      </c>
    </row>
    <row r="7" s="188" customFormat="1" ht="22.6" customHeight="1" spans="1:20">
      <c r="A7" s="195" t="s">
        <v>97</v>
      </c>
      <c r="B7" s="195" t="s">
        <v>98</v>
      </c>
      <c r="C7" s="195" t="s">
        <v>99</v>
      </c>
      <c r="D7" s="195" t="s">
        <v>10</v>
      </c>
      <c r="E7" s="195">
        <v>1</v>
      </c>
      <c r="F7" s="195">
        <v>2</v>
      </c>
      <c r="G7" s="195">
        <v>3</v>
      </c>
      <c r="H7" s="195">
        <v>4</v>
      </c>
      <c r="I7" s="195">
        <v>5</v>
      </c>
      <c r="J7" s="195">
        <v>6</v>
      </c>
      <c r="K7" s="195">
        <v>7</v>
      </c>
      <c r="L7" s="195">
        <v>8</v>
      </c>
      <c r="M7" s="195">
        <v>9</v>
      </c>
      <c r="N7" s="195">
        <v>10</v>
      </c>
      <c r="O7" s="195">
        <v>11</v>
      </c>
      <c r="P7" s="195">
        <v>12</v>
      </c>
      <c r="Q7" s="195">
        <v>13</v>
      </c>
      <c r="R7" s="195">
        <v>14</v>
      </c>
      <c r="S7" s="195">
        <v>15</v>
      </c>
      <c r="T7" s="195">
        <v>16</v>
      </c>
    </row>
    <row r="8" s="188" customFormat="1" ht="22.6" customHeight="1" spans="1:20">
      <c r="A8" s="195"/>
      <c r="B8" s="195"/>
      <c r="C8" s="195"/>
      <c r="D8" s="195" t="s">
        <v>100</v>
      </c>
      <c r="E8" s="206">
        <v>1088.89</v>
      </c>
      <c r="F8" s="206">
        <v>0</v>
      </c>
      <c r="G8" s="206">
        <v>1088.89</v>
      </c>
      <c r="H8" s="206">
        <v>24623.6</v>
      </c>
      <c r="I8" s="206">
        <v>0</v>
      </c>
      <c r="J8" s="206">
        <v>24623.6</v>
      </c>
      <c r="K8" s="206">
        <v>25712.49</v>
      </c>
      <c r="L8" s="206"/>
      <c r="M8" s="206"/>
      <c r="N8" s="206"/>
      <c r="O8" s="206">
        <v>25712.49</v>
      </c>
      <c r="P8" s="206">
        <v>0</v>
      </c>
      <c r="Q8" s="206">
        <v>0</v>
      </c>
      <c r="R8" s="206">
        <v>0</v>
      </c>
      <c r="S8" s="206">
        <v>0</v>
      </c>
      <c r="T8" s="206">
        <v>0</v>
      </c>
    </row>
    <row r="9" s="188" customFormat="1" ht="24.05" customHeight="1" spans="1:20">
      <c r="A9" s="207">
        <v>2010302</v>
      </c>
      <c r="B9" s="208"/>
      <c r="C9" s="209"/>
      <c r="D9" s="195" t="s">
        <v>101</v>
      </c>
      <c r="E9" s="206">
        <v>0</v>
      </c>
      <c r="F9" s="206">
        <v>0</v>
      </c>
      <c r="G9" s="206">
        <v>0</v>
      </c>
      <c r="H9" s="206">
        <v>100.24</v>
      </c>
      <c r="I9" s="206">
        <v>0</v>
      </c>
      <c r="J9" s="206">
        <v>100.24</v>
      </c>
      <c r="K9" s="206">
        <v>100.24</v>
      </c>
      <c r="L9" s="206">
        <f>J9-O9</f>
        <v>0</v>
      </c>
      <c r="M9" s="206"/>
      <c r="N9" s="206"/>
      <c r="O9" s="206">
        <v>100.24</v>
      </c>
      <c r="P9" s="206">
        <v>0</v>
      </c>
      <c r="Q9" s="206">
        <v>0</v>
      </c>
      <c r="R9" s="206">
        <v>0</v>
      </c>
      <c r="S9" s="206">
        <v>0</v>
      </c>
      <c r="T9" s="206">
        <v>0</v>
      </c>
    </row>
    <row r="10" s="188" customFormat="1" ht="24.05" customHeight="1" spans="1:20">
      <c r="A10" s="207">
        <v>2012304</v>
      </c>
      <c r="B10" s="208"/>
      <c r="C10" s="209"/>
      <c r="D10" s="195" t="s">
        <v>102</v>
      </c>
      <c r="E10" s="206">
        <v>0</v>
      </c>
      <c r="F10" s="206">
        <v>0</v>
      </c>
      <c r="G10" s="206">
        <v>0</v>
      </c>
      <c r="H10" s="206">
        <v>17.25</v>
      </c>
      <c r="I10" s="206">
        <v>0</v>
      </c>
      <c r="J10" s="206">
        <v>17.25</v>
      </c>
      <c r="K10" s="206">
        <v>17.25</v>
      </c>
      <c r="L10" s="206">
        <f t="shared" ref="L10:L73" si="0">J10-O10</f>
        <v>0</v>
      </c>
      <c r="M10" s="206"/>
      <c r="N10" s="206"/>
      <c r="O10" s="206">
        <v>17.25</v>
      </c>
      <c r="P10" s="206">
        <v>0</v>
      </c>
      <c r="Q10" s="206">
        <v>0</v>
      </c>
      <c r="R10" s="206">
        <v>0</v>
      </c>
      <c r="S10" s="206">
        <v>0</v>
      </c>
      <c r="T10" s="206">
        <v>0</v>
      </c>
    </row>
    <row r="11" s="188" customFormat="1" ht="24.05" customHeight="1" spans="1:20">
      <c r="A11" s="207">
        <v>2050102</v>
      </c>
      <c r="B11" s="208"/>
      <c r="C11" s="209"/>
      <c r="D11" s="195" t="s">
        <v>101</v>
      </c>
      <c r="E11" s="206">
        <v>0</v>
      </c>
      <c r="F11" s="206">
        <v>0</v>
      </c>
      <c r="G11" s="206">
        <v>0</v>
      </c>
      <c r="H11" s="206">
        <v>4951.97</v>
      </c>
      <c r="I11" s="206">
        <v>0</v>
      </c>
      <c r="J11" s="206">
        <v>4951.97</v>
      </c>
      <c r="K11" s="206">
        <v>4951.97</v>
      </c>
      <c r="L11" s="206">
        <f t="shared" si="0"/>
        <v>0</v>
      </c>
      <c r="M11" s="206"/>
      <c r="N11" s="206"/>
      <c r="O11" s="206">
        <v>4951.97</v>
      </c>
      <c r="P11" s="206">
        <v>0</v>
      </c>
      <c r="Q11" s="206">
        <v>0</v>
      </c>
      <c r="R11" s="206">
        <v>0</v>
      </c>
      <c r="S11" s="206">
        <v>0</v>
      </c>
      <c r="T11" s="206">
        <v>0</v>
      </c>
    </row>
    <row r="12" s="188" customFormat="1" ht="24.05" customHeight="1" spans="1:20">
      <c r="A12" s="207">
        <v>2050103</v>
      </c>
      <c r="B12" s="208"/>
      <c r="C12" s="209"/>
      <c r="D12" s="195" t="s">
        <v>233</v>
      </c>
      <c r="E12" s="206">
        <v>0</v>
      </c>
      <c r="F12" s="206">
        <v>0</v>
      </c>
      <c r="G12" s="206">
        <v>0</v>
      </c>
      <c r="H12" s="206">
        <v>0</v>
      </c>
      <c r="I12" s="206">
        <v>0</v>
      </c>
      <c r="J12" s="206">
        <v>0</v>
      </c>
      <c r="K12" s="206"/>
      <c r="L12" s="206">
        <f t="shared" si="0"/>
        <v>0</v>
      </c>
      <c r="M12" s="206"/>
      <c r="N12" s="206"/>
      <c r="O12" s="206"/>
      <c r="P12" s="206">
        <v>0</v>
      </c>
      <c r="Q12" s="206">
        <v>0</v>
      </c>
      <c r="R12" s="206">
        <v>0</v>
      </c>
      <c r="S12" s="206">
        <v>0</v>
      </c>
      <c r="T12" s="206">
        <v>0</v>
      </c>
    </row>
    <row r="13" s="188" customFormat="1" ht="24.05" customHeight="1" spans="1:20">
      <c r="A13" s="207">
        <v>2050201</v>
      </c>
      <c r="B13" s="208"/>
      <c r="C13" s="209"/>
      <c r="D13" s="195" t="s">
        <v>104</v>
      </c>
      <c r="E13" s="206">
        <v>0</v>
      </c>
      <c r="F13" s="206">
        <v>0</v>
      </c>
      <c r="G13" s="206">
        <v>0</v>
      </c>
      <c r="H13" s="206">
        <v>236.02</v>
      </c>
      <c r="I13" s="206">
        <v>0</v>
      </c>
      <c r="J13" s="206">
        <v>236.02</v>
      </c>
      <c r="K13" s="206">
        <v>236.02</v>
      </c>
      <c r="L13" s="206">
        <f t="shared" si="0"/>
        <v>0</v>
      </c>
      <c r="M13" s="206"/>
      <c r="N13" s="206"/>
      <c r="O13" s="206">
        <v>236.02</v>
      </c>
      <c r="P13" s="206">
        <v>0</v>
      </c>
      <c r="Q13" s="206">
        <v>0</v>
      </c>
      <c r="R13" s="206">
        <v>0</v>
      </c>
      <c r="S13" s="206">
        <v>0</v>
      </c>
      <c r="T13" s="206">
        <v>0</v>
      </c>
    </row>
    <row r="14" s="188" customFormat="1" ht="24.05" customHeight="1" spans="1:20">
      <c r="A14" s="207">
        <v>2050202</v>
      </c>
      <c r="B14" s="208"/>
      <c r="C14" s="209"/>
      <c r="D14" s="195" t="s">
        <v>105</v>
      </c>
      <c r="E14" s="206">
        <v>0</v>
      </c>
      <c r="F14" s="206">
        <v>0</v>
      </c>
      <c r="G14" s="206">
        <v>0</v>
      </c>
      <c r="H14" s="206">
        <v>815.28</v>
      </c>
      <c r="I14" s="206">
        <v>0</v>
      </c>
      <c r="J14" s="206">
        <v>815.28</v>
      </c>
      <c r="K14" s="206">
        <v>815.28</v>
      </c>
      <c r="L14" s="206">
        <f t="shared" si="0"/>
        <v>0</v>
      </c>
      <c r="M14" s="206"/>
      <c r="N14" s="206"/>
      <c r="O14" s="206">
        <v>815.28</v>
      </c>
      <c r="P14" s="206">
        <v>0</v>
      </c>
      <c r="Q14" s="206">
        <v>0</v>
      </c>
      <c r="R14" s="206">
        <v>0</v>
      </c>
      <c r="S14" s="206">
        <v>0</v>
      </c>
      <c r="T14" s="206">
        <v>0</v>
      </c>
    </row>
    <row r="15" s="188" customFormat="1" ht="24.05" customHeight="1" spans="1:20">
      <c r="A15" s="207">
        <v>2050203</v>
      </c>
      <c r="B15" s="208"/>
      <c r="C15" s="209"/>
      <c r="D15" s="195" t="s">
        <v>106</v>
      </c>
      <c r="E15" s="206">
        <v>0</v>
      </c>
      <c r="F15" s="206">
        <v>0</v>
      </c>
      <c r="G15" s="206">
        <v>0</v>
      </c>
      <c r="H15" s="206">
        <v>1393.91</v>
      </c>
      <c r="I15" s="206">
        <v>0</v>
      </c>
      <c r="J15" s="206">
        <v>1393.91</v>
      </c>
      <c r="K15" s="206">
        <v>1393.91</v>
      </c>
      <c r="L15" s="206">
        <f t="shared" si="0"/>
        <v>0</v>
      </c>
      <c r="M15" s="206"/>
      <c r="N15" s="206"/>
      <c r="O15" s="206">
        <v>1393.91</v>
      </c>
      <c r="P15" s="206">
        <v>0</v>
      </c>
      <c r="Q15" s="206">
        <v>0</v>
      </c>
      <c r="R15" s="206">
        <v>0</v>
      </c>
      <c r="S15" s="206">
        <v>0</v>
      </c>
      <c r="T15" s="206">
        <v>0</v>
      </c>
    </row>
    <row r="16" s="188" customFormat="1" ht="24.05" customHeight="1" spans="1:20">
      <c r="A16" s="207">
        <v>2050204</v>
      </c>
      <c r="B16" s="208"/>
      <c r="C16" s="209"/>
      <c r="D16" s="195" t="s">
        <v>107</v>
      </c>
      <c r="E16" s="206">
        <v>0</v>
      </c>
      <c r="F16" s="206">
        <v>0</v>
      </c>
      <c r="G16" s="206">
        <v>0</v>
      </c>
      <c r="H16" s="206">
        <v>27.66</v>
      </c>
      <c r="I16" s="206">
        <v>0</v>
      </c>
      <c r="J16" s="206">
        <v>27.66</v>
      </c>
      <c r="K16" s="206">
        <v>27.66</v>
      </c>
      <c r="L16" s="206">
        <f t="shared" si="0"/>
        <v>0</v>
      </c>
      <c r="M16" s="206"/>
      <c r="N16" s="206"/>
      <c r="O16" s="206">
        <v>27.66</v>
      </c>
      <c r="P16" s="206">
        <v>0</v>
      </c>
      <c r="Q16" s="206">
        <v>0</v>
      </c>
      <c r="R16" s="206">
        <v>0</v>
      </c>
      <c r="S16" s="206">
        <v>0</v>
      </c>
      <c r="T16" s="206">
        <v>0</v>
      </c>
    </row>
    <row r="17" s="188" customFormat="1" ht="24.05" customHeight="1" spans="1:20">
      <c r="A17" s="207">
        <v>2050205</v>
      </c>
      <c r="B17" s="208"/>
      <c r="C17" s="209"/>
      <c r="D17" s="195" t="s">
        <v>234</v>
      </c>
      <c r="E17" s="206">
        <v>0</v>
      </c>
      <c r="F17" s="206">
        <v>0</v>
      </c>
      <c r="G17" s="206">
        <v>0</v>
      </c>
      <c r="H17" s="206">
        <v>0</v>
      </c>
      <c r="I17" s="206">
        <v>0</v>
      </c>
      <c r="J17" s="206">
        <v>0</v>
      </c>
      <c r="K17" s="206"/>
      <c r="L17" s="206">
        <f t="shared" si="0"/>
        <v>0</v>
      </c>
      <c r="M17" s="206"/>
      <c r="N17" s="206"/>
      <c r="O17" s="206"/>
      <c r="P17" s="206">
        <v>0</v>
      </c>
      <c r="Q17" s="206">
        <v>0</v>
      </c>
      <c r="R17" s="206">
        <v>0</v>
      </c>
      <c r="S17" s="206">
        <v>0</v>
      </c>
      <c r="T17" s="206">
        <v>0</v>
      </c>
    </row>
    <row r="18" s="189" customFormat="1" ht="24.05" customHeight="1" spans="1:23">
      <c r="A18" s="207">
        <v>2050299</v>
      </c>
      <c r="B18" s="208"/>
      <c r="C18" s="209"/>
      <c r="D18" s="195" t="s">
        <v>108</v>
      </c>
      <c r="E18" s="206">
        <v>0</v>
      </c>
      <c r="F18" s="206">
        <v>0</v>
      </c>
      <c r="G18" s="206">
        <v>0</v>
      </c>
      <c r="H18" s="206">
        <v>222.77</v>
      </c>
      <c r="I18" s="206">
        <v>0</v>
      </c>
      <c r="J18" s="206">
        <v>222.77</v>
      </c>
      <c r="K18" s="206">
        <v>222.77</v>
      </c>
      <c r="L18" s="206">
        <f t="shared" si="0"/>
        <v>0</v>
      </c>
      <c r="M18" s="206"/>
      <c r="N18" s="206"/>
      <c r="O18" s="206">
        <v>222.77</v>
      </c>
      <c r="P18" s="206">
        <v>0</v>
      </c>
      <c r="Q18" s="206">
        <v>0</v>
      </c>
      <c r="R18" s="206">
        <v>0</v>
      </c>
      <c r="S18" s="206">
        <v>0</v>
      </c>
      <c r="T18" s="206">
        <v>0</v>
      </c>
      <c r="U18" s="220"/>
      <c r="V18" s="220"/>
      <c r="W18" s="220"/>
    </row>
    <row r="19" s="188" customFormat="1" ht="24.05" customHeight="1" spans="1:20">
      <c r="A19" s="207">
        <v>2050302</v>
      </c>
      <c r="B19" s="208"/>
      <c r="C19" s="209"/>
      <c r="D19" s="195" t="s">
        <v>109</v>
      </c>
      <c r="E19" s="206">
        <v>0</v>
      </c>
      <c r="F19" s="206">
        <v>0</v>
      </c>
      <c r="G19" s="206">
        <v>0</v>
      </c>
      <c r="H19" s="206">
        <v>96.57</v>
      </c>
      <c r="I19" s="206">
        <v>0</v>
      </c>
      <c r="J19" s="206">
        <v>96.57</v>
      </c>
      <c r="K19" s="206">
        <v>96.57</v>
      </c>
      <c r="L19" s="206">
        <f t="shared" si="0"/>
        <v>0</v>
      </c>
      <c r="M19" s="206"/>
      <c r="N19" s="206"/>
      <c r="O19" s="206">
        <v>96.57</v>
      </c>
      <c r="P19" s="206">
        <v>0</v>
      </c>
      <c r="Q19" s="206">
        <v>0</v>
      </c>
      <c r="R19" s="206">
        <v>0</v>
      </c>
      <c r="S19" s="206">
        <v>0</v>
      </c>
      <c r="T19" s="206">
        <v>0</v>
      </c>
    </row>
    <row r="20" s="188" customFormat="1" ht="24.05" customHeight="1" spans="1:20">
      <c r="A20" s="207">
        <v>2050303</v>
      </c>
      <c r="B20" s="208"/>
      <c r="C20" s="209"/>
      <c r="D20" s="195" t="s">
        <v>110</v>
      </c>
      <c r="E20" s="206">
        <v>0</v>
      </c>
      <c r="F20" s="206">
        <v>0</v>
      </c>
      <c r="G20" s="206">
        <v>0</v>
      </c>
      <c r="H20" s="206">
        <v>318.56</v>
      </c>
      <c r="I20" s="206">
        <v>0</v>
      </c>
      <c r="J20" s="206">
        <v>318.56</v>
      </c>
      <c r="K20" s="206">
        <v>318.56</v>
      </c>
      <c r="L20" s="206">
        <f t="shared" si="0"/>
        <v>0</v>
      </c>
      <c r="M20" s="206"/>
      <c r="N20" s="206"/>
      <c r="O20" s="206">
        <v>318.56</v>
      </c>
      <c r="P20" s="206">
        <v>0</v>
      </c>
      <c r="Q20" s="206">
        <v>0</v>
      </c>
      <c r="R20" s="206">
        <v>0</v>
      </c>
      <c r="S20" s="206">
        <v>0</v>
      </c>
      <c r="T20" s="206">
        <v>0</v>
      </c>
    </row>
    <row r="21" s="188" customFormat="1" ht="24.05" customHeight="1" spans="1:20">
      <c r="A21" s="207">
        <v>2050399</v>
      </c>
      <c r="B21" s="208"/>
      <c r="C21" s="209"/>
      <c r="D21" s="195" t="s">
        <v>235</v>
      </c>
      <c r="E21" s="206">
        <v>0</v>
      </c>
      <c r="F21" s="206">
        <v>0</v>
      </c>
      <c r="G21" s="206">
        <v>0</v>
      </c>
      <c r="H21" s="206">
        <v>0</v>
      </c>
      <c r="I21" s="206">
        <v>0</v>
      </c>
      <c r="J21" s="206">
        <v>0</v>
      </c>
      <c r="K21" s="206"/>
      <c r="L21" s="206">
        <f t="shared" si="0"/>
        <v>0</v>
      </c>
      <c r="M21" s="206"/>
      <c r="N21" s="206"/>
      <c r="O21" s="206"/>
      <c r="P21" s="206">
        <v>0</v>
      </c>
      <c r="Q21" s="206">
        <v>0</v>
      </c>
      <c r="R21" s="206">
        <v>0</v>
      </c>
      <c r="S21" s="206">
        <v>0</v>
      </c>
      <c r="T21" s="206">
        <v>0</v>
      </c>
    </row>
    <row r="22" s="188" customFormat="1" ht="24.05" customHeight="1" spans="1:20">
      <c r="A22" s="207">
        <v>2050999</v>
      </c>
      <c r="B22" s="208"/>
      <c r="C22" s="209"/>
      <c r="D22" s="195" t="s">
        <v>111</v>
      </c>
      <c r="E22" s="206">
        <v>0</v>
      </c>
      <c r="F22" s="206">
        <v>0</v>
      </c>
      <c r="G22" s="206">
        <v>0</v>
      </c>
      <c r="H22" s="206">
        <v>288</v>
      </c>
      <c r="I22" s="206">
        <v>0</v>
      </c>
      <c r="J22" s="206">
        <v>288</v>
      </c>
      <c r="K22" s="206">
        <v>288</v>
      </c>
      <c r="L22" s="206">
        <f t="shared" si="0"/>
        <v>0</v>
      </c>
      <c r="M22" s="206"/>
      <c r="N22" s="206"/>
      <c r="O22" s="206">
        <v>288</v>
      </c>
      <c r="P22" s="206">
        <v>0</v>
      </c>
      <c r="Q22" s="206">
        <v>0</v>
      </c>
      <c r="R22" s="206">
        <v>0</v>
      </c>
      <c r="S22" s="206">
        <v>0</v>
      </c>
      <c r="T22" s="206">
        <v>0</v>
      </c>
    </row>
    <row r="23" s="188" customFormat="1" ht="24.05" customHeight="1" spans="1:20">
      <c r="A23" s="207">
        <v>2059999</v>
      </c>
      <c r="B23" s="208"/>
      <c r="C23" s="209"/>
      <c r="D23" s="195" t="s">
        <v>112</v>
      </c>
      <c r="E23" s="206">
        <v>0</v>
      </c>
      <c r="F23" s="206">
        <v>0</v>
      </c>
      <c r="G23" s="206">
        <v>0</v>
      </c>
      <c r="H23" s="206">
        <v>216.65</v>
      </c>
      <c r="I23" s="206">
        <v>0</v>
      </c>
      <c r="J23" s="206">
        <v>216.65</v>
      </c>
      <c r="K23" s="206">
        <v>216.65</v>
      </c>
      <c r="L23" s="206">
        <f t="shared" si="0"/>
        <v>0</v>
      </c>
      <c r="M23" s="206"/>
      <c r="N23" s="206"/>
      <c r="O23" s="206">
        <v>216.65</v>
      </c>
      <c r="P23" s="206">
        <v>0</v>
      </c>
      <c r="Q23" s="206">
        <v>0</v>
      </c>
      <c r="R23" s="206">
        <v>0</v>
      </c>
      <c r="S23" s="206">
        <v>0</v>
      </c>
      <c r="T23" s="206">
        <v>0</v>
      </c>
    </row>
    <row r="24" s="188" customFormat="1" ht="24.05" customHeight="1" spans="1:20">
      <c r="A24" s="207">
        <v>2070102</v>
      </c>
      <c r="B24" s="208"/>
      <c r="C24" s="209"/>
      <c r="D24" s="195" t="s">
        <v>101</v>
      </c>
      <c r="E24" s="206">
        <v>0</v>
      </c>
      <c r="F24" s="206">
        <v>0</v>
      </c>
      <c r="G24" s="206">
        <v>0</v>
      </c>
      <c r="H24" s="206">
        <v>1081.94</v>
      </c>
      <c r="I24" s="206">
        <v>0</v>
      </c>
      <c r="J24" s="206">
        <v>1081.94</v>
      </c>
      <c r="K24" s="206">
        <v>1081.94</v>
      </c>
      <c r="L24" s="206">
        <f t="shared" si="0"/>
        <v>0</v>
      </c>
      <c r="M24" s="206"/>
      <c r="N24" s="206"/>
      <c r="O24" s="206">
        <v>1081.94</v>
      </c>
      <c r="P24" s="206">
        <v>0</v>
      </c>
      <c r="Q24" s="206">
        <v>0</v>
      </c>
      <c r="R24" s="206">
        <v>0</v>
      </c>
      <c r="S24" s="206">
        <v>0</v>
      </c>
      <c r="T24" s="206">
        <v>0</v>
      </c>
    </row>
    <row r="25" s="188" customFormat="1" ht="24.05" customHeight="1" spans="1:20">
      <c r="A25" s="207">
        <v>2070109</v>
      </c>
      <c r="B25" s="208"/>
      <c r="C25" s="209"/>
      <c r="D25" s="195" t="s">
        <v>113</v>
      </c>
      <c r="E25" s="206">
        <v>0</v>
      </c>
      <c r="F25" s="206">
        <v>0</v>
      </c>
      <c r="G25" s="206">
        <v>0</v>
      </c>
      <c r="H25" s="206">
        <v>0.32</v>
      </c>
      <c r="I25" s="206">
        <v>0</v>
      </c>
      <c r="J25" s="206">
        <v>0.32</v>
      </c>
      <c r="K25" s="206">
        <v>0.32</v>
      </c>
      <c r="L25" s="206">
        <f t="shared" si="0"/>
        <v>0</v>
      </c>
      <c r="M25" s="206"/>
      <c r="N25" s="206"/>
      <c r="O25" s="206">
        <v>0.32</v>
      </c>
      <c r="P25" s="206">
        <v>0</v>
      </c>
      <c r="Q25" s="206">
        <v>0</v>
      </c>
      <c r="R25" s="206">
        <v>0</v>
      </c>
      <c r="S25" s="206">
        <v>0</v>
      </c>
      <c r="T25" s="206">
        <v>0</v>
      </c>
    </row>
    <row r="26" s="188" customFormat="1" ht="24.05" customHeight="1" spans="1:20">
      <c r="A26" s="207">
        <v>2070111</v>
      </c>
      <c r="B26" s="208"/>
      <c r="C26" s="209"/>
      <c r="D26" s="195" t="s">
        <v>114</v>
      </c>
      <c r="E26" s="206">
        <v>0</v>
      </c>
      <c r="F26" s="206">
        <v>0</v>
      </c>
      <c r="G26" s="206">
        <v>0</v>
      </c>
      <c r="H26" s="206">
        <v>0.6</v>
      </c>
      <c r="I26" s="206">
        <v>0</v>
      </c>
      <c r="J26" s="206">
        <v>0.6</v>
      </c>
      <c r="K26" s="206">
        <v>0.6</v>
      </c>
      <c r="L26" s="206">
        <f t="shared" si="0"/>
        <v>0</v>
      </c>
      <c r="M26" s="206"/>
      <c r="N26" s="206"/>
      <c r="O26" s="206">
        <v>0.6</v>
      </c>
      <c r="P26" s="206">
        <v>0</v>
      </c>
      <c r="Q26" s="206">
        <v>0</v>
      </c>
      <c r="R26" s="206">
        <v>0</v>
      </c>
      <c r="S26" s="206">
        <v>0</v>
      </c>
      <c r="T26" s="206">
        <v>0</v>
      </c>
    </row>
    <row r="27" s="188" customFormat="1" ht="24.05" customHeight="1" spans="1:20">
      <c r="A27" s="207">
        <v>2070112</v>
      </c>
      <c r="B27" s="208"/>
      <c r="C27" s="209"/>
      <c r="D27" s="195" t="s">
        <v>115</v>
      </c>
      <c r="E27" s="206">
        <v>0</v>
      </c>
      <c r="F27" s="206">
        <v>0</v>
      </c>
      <c r="G27" s="206">
        <v>0</v>
      </c>
      <c r="H27" s="206">
        <v>13.6</v>
      </c>
      <c r="I27" s="206">
        <v>0</v>
      </c>
      <c r="J27" s="206">
        <v>13.6</v>
      </c>
      <c r="K27" s="206">
        <v>13.6</v>
      </c>
      <c r="L27" s="206">
        <f t="shared" si="0"/>
        <v>0</v>
      </c>
      <c r="M27" s="206"/>
      <c r="N27" s="206"/>
      <c r="O27" s="206">
        <v>13.6</v>
      </c>
      <c r="P27" s="206">
        <v>0</v>
      </c>
      <c r="Q27" s="206">
        <v>0</v>
      </c>
      <c r="R27" s="206">
        <v>0</v>
      </c>
      <c r="S27" s="206">
        <v>0</v>
      </c>
      <c r="T27" s="206">
        <v>0</v>
      </c>
    </row>
    <row r="28" s="188" customFormat="1" ht="24.05" customHeight="1" spans="1:20">
      <c r="A28" s="207">
        <v>2070199</v>
      </c>
      <c r="B28" s="208"/>
      <c r="C28" s="209"/>
      <c r="D28" s="195" t="s">
        <v>116</v>
      </c>
      <c r="E28" s="206">
        <v>0</v>
      </c>
      <c r="F28" s="206">
        <v>0</v>
      </c>
      <c r="G28" s="206">
        <v>0</v>
      </c>
      <c r="H28" s="206">
        <v>558.68</v>
      </c>
      <c r="I28" s="206">
        <v>0</v>
      </c>
      <c r="J28" s="206">
        <v>558.68</v>
      </c>
      <c r="K28" s="206">
        <v>558.68</v>
      </c>
      <c r="L28" s="206">
        <f t="shared" si="0"/>
        <v>0</v>
      </c>
      <c r="M28" s="206"/>
      <c r="N28" s="206"/>
      <c r="O28" s="206">
        <v>558.68</v>
      </c>
      <c r="P28" s="206">
        <v>0</v>
      </c>
      <c r="Q28" s="206">
        <v>0</v>
      </c>
      <c r="R28" s="206">
        <v>0</v>
      </c>
      <c r="S28" s="206">
        <v>0</v>
      </c>
      <c r="T28" s="206">
        <v>0</v>
      </c>
    </row>
    <row r="29" s="188" customFormat="1" ht="24.05" customHeight="1" spans="1:20">
      <c r="A29" s="207">
        <v>2070204</v>
      </c>
      <c r="B29" s="208"/>
      <c r="C29" s="209"/>
      <c r="D29" s="195" t="s">
        <v>117</v>
      </c>
      <c r="E29" s="206">
        <v>0</v>
      </c>
      <c r="F29" s="206">
        <v>0</v>
      </c>
      <c r="G29" s="206">
        <v>0</v>
      </c>
      <c r="H29" s="206">
        <v>60.23</v>
      </c>
      <c r="I29" s="206">
        <v>0</v>
      </c>
      <c r="J29" s="206">
        <v>60.23</v>
      </c>
      <c r="K29" s="206">
        <v>60.23</v>
      </c>
      <c r="L29" s="206">
        <f t="shared" si="0"/>
        <v>0</v>
      </c>
      <c r="M29" s="206"/>
      <c r="N29" s="206"/>
      <c r="O29" s="206">
        <v>60.23</v>
      </c>
      <c r="P29" s="206">
        <v>0</v>
      </c>
      <c r="Q29" s="206">
        <v>0</v>
      </c>
      <c r="R29" s="206">
        <v>0</v>
      </c>
      <c r="S29" s="206">
        <v>0</v>
      </c>
      <c r="T29" s="206">
        <v>0</v>
      </c>
    </row>
    <row r="30" s="188" customFormat="1" ht="24.05" customHeight="1" spans="1:20">
      <c r="A30" s="207">
        <v>2070302</v>
      </c>
      <c r="B30" s="208"/>
      <c r="C30" s="209"/>
      <c r="D30" s="195" t="s">
        <v>101</v>
      </c>
      <c r="E30" s="206">
        <v>0</v>
      </c>
      <c r="F30" s="206">
        <v>0</v>
      </c>
      <c r="G30" s="206">
        <v>0</v>
      </c>
      <c r="H30" s="206">
        <v>62.46</v>
      </c>
      <c r="I30" s="206">
        <v>0</v>
      </c>
      <c r="J30" s="206">
        <v>62.46</v>
      </c>
      <c r="K30" s="206">
        <v>62.46</v>
      </c>
      <c r="L30" s="206">
        <f t="shared" si="0"/>
        <v>0</v>
      </c>
      <c r="M30" s="206"/>
      <c r="N30" s="206"/>
      <c r="O30" s="206">
        <v>62.46</v>
      </c>
      <c r="P30" s="206">
        <v>0</v>
      </c>
      <c r="Q30" s="206">
        <v>0</v>
      </c>
      <c r="R30" s="206">
        <v>0</v>
      </c>
      <c r="S30" s="206">
        <v>0</v>
      </c>
      <c r="T30" s="206">
        <v>0</v>
      </c>
    </row>
    <row r="31" s="188" customFormat="1" ht="24.05" customHeight="1" spans="1:20">
      <c r="A31" s="207">
        <v>2070305</v>
      </c>
      <c r="B31" s="208"/>
      <c r="C31" s="209"/>
      <c r="D31" s="195" t="s">
        <v>118</v>
      </c>
      <c r="E31" s="206">
        <v>0</v>
      </c>
      <c r="F31" s="206">
        <v>0</v>
      </c>
      <c r="G31" s="206">
        <v>0</v>
      </c>
      <c r="H31" s="206">
        <v>60</v>
      </c>
      <c r="I31" s="206">
        <v>0</v>
      </c>
      <c r="J31" s="206">
        <v>60</v>
      </c>
      <c r="K31" s="206">
        <v>60</v>
      </c>
      <c r="L31" s="206">
        <f t="shared" si="0"/>
        <v>0</v>
      </c>
      <c r="M31" s="206"/>
      <c r="N31" s="206"/>
      <c r="O31" s="206">
        <v>60</v>
      </c>
      <c r="P31" s="206">
        <v>0</v>
      </c>
      <c r="Q31" s="206">
        <v>0</v>
      </c>
      <c r="R31" s="206">
        <v>0</v>
      </c>
      <c r="S31" s="206">
        <v>0</v>
      </c>
      <c r="T31" s="206">
        <v>0</v>
      </c>
    </row>
    <row r="32" s="188" customFormat="1" ht="24.05" customHeight="1" spans="1:20">
      <c r="A32" s="207">
        <v>2070308</v>
      </c>
      <c r="B32" s="208"/>
      <c r="C32" s="209"/>
      <c r="D32" s="195" t="s">
        <v>119</v>
      </c>
      <c r="E32" s="206">
        <v>0</v>
      </c>
      <c r="F32" s="206">
        <v>0</v>
      </c>
      <c r="G32" s="206">
        <v>0</v>
      </c>
      <c r="H32" s="206">
        <v>127.13</v>
      </c>
      <c r="I32" s="206">
        <v>0</v>
      </c>
      <c r="J32" s="206">
        <v>127.13</v>
      </c>
      <c r="K32" s="206">
        <v>127.13</v>
      </c>
      <c r="L32" s="206">
        <f t="shared" si="0"/>
        <v>0</v>
      </c>
      <c r="M32" s="206"/>
      <c r="N32" s="206"/>
      <c r="O32" s="206">
        <v>127.13</v>
      </c>
      <c r="P32" s="206">
        <v>0</v>
      </c>
      <c r="Q32" s="206">
        <v>0</v>
      </c>
      <c r="R32" s="206">
        <v>0</v>
      </c>
      <c r="S32" s="206">
        <v>0</v>
      </c>
      <c r="T32" s="206">
        <v>0</v>
      </c>
    </row>
    <row r="33" s="188" customFormat="1" ht="24.05" customHeight="1" spans="1:20">
      <c r="A33" s="207">
        <v>2070399</v>
      </c>
      <c r="B33" s="208"/>
      <c r="C33" s="209"/>
      <c r="D33" s="195" t="s">
        <v>120</v>
      </c>
      <c r="E33" s="206">
        <v>0</v>
      </c>
      <c r="F33" s="206">
        <v>0</v>
      </c>
      <c r="G33" s="206">
        <v>0</v>
      </c>
      <c r="H33" s="206">
        <v>143.74</v>
      </c>
      <c r="I33" s="206">
        <v>0</v>
      </c>
      <c r="J33" s="206">
        <v>143.74</v>
      </c>
      <c r="K33" s="206">
        <v>143.74</v>
      </c>
      <c r="L33" s="206">
        <f t="shared" si="0"/>
        <v>0</v>
      </c>
      <c r="M33" s="206"/>
      <c r="N33" s="206"/>
      <c r="O33" s="206">
        <v>143.74</v>
      </c>
      <c r="P33" s="206">
        <v>0</v>
      </c>
      <c r="Q33" s="206">
        <v>0</v>
      </c>
      <c r="R33" s="206">
        <v>0</v>
      </c>
      <c r="S33" s="206">
        <v>0</v>
      </c>
      <c r="T33" s="206">
        <v>0</v>
      </c>
    </row>
    <row r="34" s="188" customFormat="1" ht="24.05" customHeight="1" spans="1:20">
      <c r="A34" s="207">
        <v>2079903</v>
      </c>
      <c r="B34" s="208"/>
      <c r="C34" s="209"/>
      <c r="D34" s="195" t="s">
        <v>121</v>
      </c>
      <c r="E34" s="206">
        <v>0</v>
      </c>
      <c r="F34" s="206">
        <v>0</v>
      </c>
      <c r="G34" s="206">
        <v>0</v>
      </c>
      <c r="H34" s="206">
        <v>503.95</v>
      </c>
      <c r="I34" s="206">
        <v>0</v>
      </c>
      <c r="J34" s="206">
        <v>503.95</v>
      </c>
      <c r="K34" s="206">
        <v>503.95</v>
      </c>
      <c r="L34" s="206">
        <f t="shared" si="0"/>
        <v>0</v>
      </c>
      <c r="M34" s="206"/>
      <c r="N34" s="206"/>
      <c r="O34" s="206">
        <v>503.95</v>
      </c>
      <c r="P34" s="206">
        <v>0</v>
      </c>
      <c r="Q34" s="206">
        <v>0</v>
      </c>
      <c r="R34" s="206">
        <v>0</v>
      </c>
      <c r="S34" s="206">
        <v>0</v>
      </c>
      <c r="T34" s="206">
        <v>0</v>
      </c>
    </row>
    <row r="35" s="188" customFormat="1" ht="24.05" customHeight="1" spans="1:20">
      <c r="A35" s="207">
        <v>2079999</v>
      </c>
      <c r="B35" s="208"/>
      <c r="C35" s="209"/>
      <c r="D35" s="195" t="s">
        <v>122</v>
      </c>
      <c r="E35" s="206">
        <v>0</v>
      </c>
      <c r="F35" s="206">
        <v>0</v>
      </c>
      <c r="G35" s="206">
        <v>0</v>
      </c>
      <c r="H35" s="206">
        <v>78.82</v>
      </c>
      <c r="I35" s="206">
        <v>0</v>
      </c>
      <c r="J35" s="206">
        <v>78.82</v>
      </c>
      <c r="K35" s="206">
        <v>78.82</v>
      </c>
      <c r="L35" s="206">
        <f t="shared" si="0"/>
        <v>0</v>
      </c>
      <c r="M35" s="206"/>
      <c r="N35" s="206"/>
      <c r="O35" s="206">
        <v>78.82</v>
      </c>
      <c r="P35" s="206">
        <v>0</v>
      </c>
      <c r="Q35" s="206">
        <v>0</v>
      </c>
      <c r="R35" s="206">
        <v>0</v>
      </c>
      <c r="S35" s="206">
        <v>0</v>
      </c>
      <c r="T35" s="206">
        <v>0</v>
      </c>
    </row>
    <row r="36" s="188" customFormat="1" ht="24.05" customHeight="1" spans="1:20">
      <c r="A36" s="207">
        <v>2080102</v>
      </c>
      <c r="B36" s="208"/>
      <c r="C36" s="209"/>
      <c r="D36" s="195" t="s">
        <v>101</v>
      </c>
      <c r="E36" s="206">
        <v>0</v>
      </c>
      <c r="F36" s="206">
        <v>0</v>
      </c>
      <c r="G36" s="206">
        <v>0</v>
      </c>
      <c r="H36" s="206">
        <v>23.35</v>
      </c>
      <c r="I36" s="206">
        <v>0</v>
      </c>
      <c r="J36" s="206">
        <v>23.35</v>
      </c>
      <c r="K36" s="206">
        <v>23.35</v>
      </c>
      <c r="L36" s="206">
        <f t="shared" si="0"/>
        <v>0</v>
      </c>
      <c r="M36" s="206"/>
      <c r="N36" s="206"/>
      <c r="O36" s="206">
        <v>23.35</v>
      </c>
      <c r="P36" s="206">
        <v>0</v>
      </c>
      <c r="Q36" s="206">
        <v>0</v>
      </c>
      <c r="R36" s="206">
        <v>0</v>
      </c>
      <c r="S36" s="206">
        <v>0</v>
      </c>
      <c r="T36" s="206">
        <v>0</v>
      </c>
    </row>
    <row r="37" s="188" customFormat="1" ht="24.05" customHeight="1" spans="1:20">
      <c r="A37" s="207">
        <v>2080105</v>
      </c>
      <c r="B37" s="208"/>
      <c r="C37" s="209"/>
      <c r="D37" s="195" t="s">
        <v>123</v>
      </c>
      <c r="E37" s="206">
        <v>0</v>
      </c>
      <c r="F37" s="206">
        <v>0</v>
      </c>
      <c r="G37" s="206">
        <v>0</v>
      </c>
      <c r="H37" s="206">
        <v>24.5</v>
      </c>
      <c r="I37" s="206">
        <v>0</v>
      </c>
      <c r="J37" s="206">
        <v>24.5</v>
      </c>
      <c r="K37" s="206">
        <v>24.5</v>
      </c>
      <c r="L37" s="206">
        <f t="shared" si="0"/>
        <v>0</v>
      </c>
      <c r="M37" s="206"/>
      <c r="N37" s="206"/>
      <c r="O37" s="206">
        <v>24.5</v>
      </c>
      <c r="P37" s="206">
        <v>0</v>
      </c>
      <c r="Q37" s="206">
        <v>0</v>
      </c>
      <c r="R37" s="206">
        <v>0</v>
      </c>
      <c r="S37" s="206">
        <v>0</v>
      </c>
      <c r="T37" s="206">
        <v>0</v>
      </c>
    </row>
    <row r="38" s="188" customFormat="1" ht="24.05" customHeight="1" spans="1:20">
      <c r="A38" s="207">
        <v>2080107</v>
      </c>
      <c r="B38" s="208"/>
      <c r="C38" s="209"/>
      <c r="D38" s="195" t="s">
        <v>124</v>
      </c>
      <c r="E38" s="206">
        <v>0</v>
      </c>
      <c r="F38" s="206">
        <v>0</v>
      </c>
      <c r="G38" s="206">
        <v>0</v>
      </c>
      <c r="H38" s="206">
        <v>16.21</v>
      </c>
      <c r="I38" s="206">
        <v>0</v>
      </c>
      <c r="J38" s="206">
        <v>16.21</v>
      </c>
      <c r="K38" s="206">
        <v>16.21</v>
      </c>
      <c r="L38" s="206">
        <f t="shared" si="0"/>
        <v>0</v>
      </c>
      <c r="M38" s="206"/>
      <c r="N38" s="206"/>
      <c r="O38" s="206">
        <v>16.21</v>
      </c>
      <c r="P38" s="206">
        <v>0</v>
      </c>
      <c r="Q38" s="206">
        <v>0</v>
      </c>
      <c r="R38" s="206">
        <v>0</v>
      </c>
      <c r="S38" s="206">
        <v>0</v>
      </c>
      <c r="T38" s="206">
        <v>0</v>
      </c>
    </row>
    <row r="39" s="188" customFormat="1" ht="24.05" customHeight="1" spans="1:20">
      <c r="A39" s="207">
        <v>2080109</v>
      </c>
      <c r="B39" s="208"/>
      <c r="C39" s="209"/>
      <c r="D39" s="195" t="s">
        <v>125</v>
      </c>
      <c r="E39" s="206">
        <v>0</v>
      </c>
      <c r="F39" s="206">
        <v>0</v>
      </c>
      <c r="G39" s="206">
        <v>0</v>
      </c>
      <c r="H39" s="206">
        <v>386.3</v>
      </c>
      <c r="I39" s="206">
        <v>0</v>
      </c>
      <c r="J39" s="206">
        <v>386.3</v>
      </c>
      <c r="K39" s="206">
        <v>386.3</v>
      </c>
      <c r="L39" s="206">
        <f t="shared" si="0"/>
        <v>0</v>
      </c>
      <c r="M39" s="206"/>
      <c r="N39" s="206"/>
      <c r="O39" s="206">
        <v>386.3</v>
      </c>
      <c r="P39" s="206">
        <v>0</v>
      </c>
      <c r="Q39" s="206">
        <v>0</v>
      </c>
      <c r="R39" s="206">
        <v>0</v>
      </c>
      <c r="S39" s="206">
        <v>0</v>
      </c>
      <c r="T39" s="206">
        <v>0</v>
      </c>
    </row>
    <row r="40" s="189" customFormat="1" ht="24.05" customHeight="1" spans="1:20">
      <c r="A40" s="207">
        <v>2080110</v>
      </c>
      <c r="B40" s="208"/>
      <c r="C40" s="209"/>
      <c r="D40" s="195" t="s">
        <v>126</v>
      </c>
      <c r="E40" s="206">
        <v>0</v>
      </c>
      <c r="F40" s="206">
        <v>0</v>
      </c>
      <c r="G40" s="206">
        <v>0</v>
      </c>
      <c r="H40" s="206">
        <v>76.24</v>
      </c>
      <c r="I40" s="206">
        <v>0</v>
      </c>
      <c r="J40" s="206">
        <v>76.24</v>
      </c>
      <c r="K40" s="206">
        <v>76.24</v>
      </c>
      <c r="L40" s="206">
        <f t="shared" si="0"/>
        <v>0</v>
      </c>
      <c r="M40" s="206"/>
      <c r="N40" s="206"/>
      <c r="O40" s="206">
        <v>76.24</v>
      </c>
      <c r="P40" s="206">
        <v>0</v>
      </c>
      <c r="Q40" s="206">
        <v>0</v>
      </c>
      <c r="R40" s="206">
        <v>0</v>
      </c>
      <c r="S40" s="206">
        <v>0</v>
      </c>
      <c r="T40" s="206">
        <v>0</v>
      </c>
    </row>
    <row r="41" s="188" customFormat="1" ht="24.05" customHeight="1" spans="1:20">
      <c r="A41" s="207">
        <v>2080111</v>
      </c>
      <c r="B41" s="208"/>
      <c r="C41" s="209"/>
      <c r="D41" s="195" t="s">
        <v>127</v>
      </c>
      <c r="E41" s="206">
        <v>0</v>
      </c>
      <c r="F41" s="206">
        <v>0</v>
      </c>
      <c r="G41" s="206">
        <v>0</v>
      </c>
      <c r="H41" s="206">
        <v>8.72</v>
      </c>
      <c r="I41" s="206">
        <v>0</v>
      </c>
      <c r="J41" s="206">
        <v>8.72</v>
      </c>
      <c r="K41" s="206">
        <v>8.72</v>
      </c>
      <c r="L41" s="206">
        <f t="shared" si="0"/>
        <v>0</v>
      </c>
      <c r="M41" s="206"/>
      <c r="N41" s="206"/>
      <c r="O41" s="206">
        <v>8.72</v>
      </c>
      <c r="P41" s="206">
        <v>0</v>
      </c>
      <c r="Q41" s="206">
        <v>0</v>
      </c>
      <c r="R41" s="206">
        <v>0</v>
      </c>
      <c r="S41" s="206">
        <v>0</v>
      </c>
      <c r="T41" s="206">
        <v>0</v>
      </c>
    </row>
    <row r="42" s="188" customFormat="1" ht="24.05" customHeight="1" spans="1:20">
      <c r="A42" s="207">
        <v>2080199</v>
      </c>
      <c r="B42" s="208"/>
      <c r="C42" s="209"/>
      <c r="D42" s="195" t="s">
        <v>236</v>
      </c>
      <c r="E42" s="206">
        <v>0</v>
      </c>
      <c r="F42" s="206">
        <v>0</v>
      </c>
      <c r="G42" s="206">
        <v>0</v>
      </c>
      <c r="H42" s="206">
        <v>0</v>
      </c>
      <c r="I42" s="206">
        <v>0</v>
      </c>
      <c r="J42" s="206">
        <v>0</v>
      </c>
      <c r="K42" s="206"/>
      <c r="L42" s="206">
        <f t="shared" si="0"/>
        <v>0</v>
      </c>
      <c r="M42" s="206"/>
      <c r="N42" s="206"/>
      <c r="O42" s="206"/>
      <c r="P42" s="206">
        <v>0</v>
      </c>
      <c r="Q42" s="206">
        <v>0</v>
      </c>
      <c r="R42" s="206">
        <v>0</v>
      </c>
      <c r="S42" s="206">
        <v>0</v>
      </c>
      <c r="T42" s="206">
        <v>0</v>
      </c>
    </row>
    <row r="43" s="188" customFormat="1" ht="24.05" customHeight="1" spans="1:20">
      <c r="A43" s="207">
        <v>2080202</v>
      </c>
      <c r="B43" s="208"/>
      <c r="C43" s="209"/>
      <c r="D43" s="195" t="s">
        <v>101</v>
      </c>
      <c r="E43" s="206">
        <v>0</v>
      </c>
      <c r="F43" s="206">
        <v>0</v>
      </c>
      <c r="G43" s="206">
        <v>0</v>
      </c>
      <c r="H43" s="206">
        <v>0</v>
      </c>
      <c r="I43" s="206">
        <v>0</v>
      </c>
      <c r="J43" s="206">
        <v>0</v>
      </c>
      <c r="K43" s="206"/>
      <c r="L43" s="206">
        <f t="shared" si="0"/>
        <v>0</v>
      </c>
      <c r="M43" s="206"/>
      <c r="N43" s="206"/>
      <c r="O43" s="206"/>
      <c r="P43" s="206">
        <v>0</v>
      </c>
      <c r="Q43" s="206">
        <v>0</v>
      </c>
      <c r="R43" s="206">
        <v>0</v>
      </c>
      <c r="S43" s="206">
        <v>0</v>
      </c>
      <c r="T43" s="206">
        <v>0</v>
      </c>
    </row>
    <row r="44" s="188" customFormat="1" ht="24.05" customHeight="1" spans="1:20">
      <c r="A44" s="207">
        <v>2080206</v>
      </c>
      <c r="B44" s="208"/>
      <c r="C44" s="209"/>
      <c r="D44" s="195" t="s">
        <v>128</v>
      </c>
      <c r="E44" s="206">
        <v>0</v>
      </c>
      <c r="F44" s="206">
        <v>0</v>
      </c>
      <c r="G44" s="206">
        <v>0</v>
      </c>
      <c r="H44" s="206">
        <v>2.7</v>
      </c>
      <c r="I44" s="206">
        <v>0</v>
      </c>
      <c r="J44" s="206">
        <v>2.7</v>
      </c>
      <c r="K44" s="206">
        <v>2.7</v>
      </c>
      <c r="L44" s="206">
        <f t="shared" si="0"/>
        <v>0</v>
      </c>
      <c r="M44" s="206"/>
      <c r="N44" s="206"/>
      <c r="O44" s="206">
        <v>2.7</v>
      </c>
      <c r="P44" s="206">
        <v>0</v>
      </c>
      <c r="Q44" s="206">
        <v>0</v>
      </c>
      <c r="R44" s="206">
        <v>0</v>
      </c>
      <c r="S44" s="206">
        <v>0</v>
      </c>
      <c r="T44" s="206">
        <v>0</v>
      </c>
    </row>
    <row r="45" s="188" customFormat="1" ht="24.05" customHeight="1" spans="1:20">
      <c r="A45" s="207">
        <v>2080207</v>
      </c>
      <c r="B45" s="208"/>
      <c r="C45" s="209"/>
      <c r="D45" s="195" t="s">
        <v>129</v>
      </c>
      <c r="E45" s="206">
        <v>0</v>
      </c>
      <c r="F45" s="206">
        <v>0</v>
      </c>
      <c r="G45" s="206">
        <v>0</v>
      </c>
      <c r="H45" s="206">
        <v>32.9</v>
      </c>
      <c r="I45" s="206">
        <v>0</v>
      </c>
      <c r="J45" s="206">
        <v>32.9</v>
      </c>
      <c r="K45" s="206">
        <v>32.9</v>
      </c>
      <c r="L45" s="206">
        <f t="shared" si="0"/>
        <v>0</v>
      </c>
      <c r="M45" s="206"/>
      <c r="N45" s="206"/>
      <c r="O45" s="206">
        <v>32.9</v>
      </c>
      <c r="P45" s="206">
        <v>0</v>
      </c>
      <c r="Q45" s="206">
        <v>0</v>
      </c>
      <c r="R45" s="206">
        <v>0</v>
      </c>
      <c r="S45" s="206">
        <v>0</v>
      </c>
      <c r="T45" s="206">
        <v>0</v>
      </c>
    </row>
    <row r="46" s="188" customFormat="1" ht="24.05" customHeight="1" spans="1:20">
      <c r="A46" s="207">
        <v>2080208</v>
      </c>
      <c r="B46" s="208"/>
      <c r="C46" s="209"/>
      <c r="D46" s="195" t="s">
        <v>130</v>
      </c>
      <c r="E46" s="206">
        <v>0</v>
      </c>
      <c r="F46" s="206">
        <v>0</v>
      </c>
      <c r="G46" s="206">
        <v>0</v>
      </c>
      <c r="H46" s="206">
        <v>34.73</v>
      </c>
      <c r="I46" s="206">
        <v>0</v>
      </c>
      <c r="J46" s="206">
        <v>34.73</v>
      </c>
      <c r="K46" s="206">
        <v>34.73</v>
      </c>
      <c r="L46" s="206">
        <f t="shared" si="0"/>
        <v>0</v>
      </c>
      <c r="M46" s="206"/>
      <c r="N46" s="206"/>
      <c r="O46" s="206">
        <v>34.73</v>
      </c>
      <c r="P46" s="206">
        <v>0</v>
      </c>
      <c r="Q46" s="206">
        <v>0</v>
      </c>
      <c r="R46" s="206">
        <v>0</v>
      </c>
      <c r="S46" s="206">
        <v>0</v>
      </c>
      <c r="T46" s="206">
        <v>0</v>
      </c>
    </row>
    <row r="47" s="189" customFormat="1" ht="24.05" customHeight="1" spans="1:20">
      <c r="A47" s="207">
        <v>2080299</v>
      </c>
      <c r="B47" s="208"/>
      <c r="C47" s="209"/>
      <c r="D47" s="195" t="s">
        <v>131</v>
      </c>
      <c r="E47" s="206">
        <v>0</v>
      </c>
      <c r="F47" s="206">
        <v>0</v>
      </c>
      <c r="G47" s="206">
        <v>0</v>
      </c>
      <c r="H47" s="206">
        <v>58.52</v>
      </c>
      <c r="I47" s="206">
        <v>0</v>
      </c>
      <c r="J47" s="206">
        <v>58.52</v>
      </c>
      <c r="K47" s="206">
        <v>58.52</v>
      </c>
      <c r="L47" s="206">
        <f t="shared" si="0"/>
        <v>0</v>
      </c>
      <c r="M47" s="206"/>
      <c r="N47" s="206"/>
      <c r="O47" s="206">
        <v>58.52</v>
      </c>
      <c r="P47" s="206">
        <v>0</v>
      </c>
      <c r="Q47" s="206">
        <v>0</v>
      </c>
      <c r="R47" s="206">
        <v>0</v>
      </c>
      <c r="S47" s="206">
        <v>0</v>
      </c>
      <c r="T47" s="206">
        <v>0</v>
      </c>
    </row>
    <row r="48" s="188" customFormat="1" ht="24.05" customHeight="1" spans="1:20">
      <c r="A48" s="207">
        <v>2080502</v>
      </c>
      <c r="B48" s="208"/>
      <c r="C48" s="209"/>
      <c r="D48" s="195" t="s">
        <v>132</v>
      </c>
      <c r="E48" s="206">
        <v>0</v>
      </c>
      <c r="F48" s="206">
        <v>0</v>
      </c>
      <c r="G48" s="206">
        <v>0</v>
      </c>
      <c r="H48" s="206">
        <v>1246.37</v>
      </c>
      <c r="I48" s="206">
        <v>0</v>
      </c>
      <c r="J48" s="206">
        <v>1246.37</v>
      </c>
      <c r="K48" s="206">
        <v>1246.37</v>
      </c>
      <c r="L48" s="206">
        <f t="shared" si="0"/>
        <v>0</v>
      </c>
      <c r="M48" s="206"/>
      <c r="N48" s="206"/>
      <c r="O48" s="206">
        <v>1246.37</v>
      </c>
      <c r="P48" s="206">
        <v>0</v>
      </c>
      <c r="Q48" s="206">
        <v>0</v>
      </c>
      <c r="R48" s="206">
        <v>0</v>
      </c>
      <c r="S48" s="206">
        <v>0</v>
      </c>
      <c r="T48" s="206">
        <v>0</v>
      </c>
    </row>
    <row r="49" s="188" customFormat="1" ht="24.05" customHeight="1" spans="1:20">
      <c r="A49" s="207">
        <v>2080599</v>
      </c>
      <c r="B49" s="208"/>
      <c r="C49" s="209"/>
      <c r="D49" s="195" t="s">
        <v>133</v>
      </c>
      <c r="E49" s="206">
        <v>0</v>
      </c>
      <c r="F49" s="206">
        <v>0</v>
      </c>
      <c r="G49" s="206">
        <v>0</v>
      </c>
      <c r="H49" s="206">
        <v>36.41</v>
      </c>
      <c r="I49" s="206">
        <v>0</v>
      </c>
      <c r="J49" s="206">
        <v>36.41</v>
      </c>
      <c r="K49" s="206">
        <v>36.41</v>
      </c>
      <c r="L49" s="206">
        <f t="shared" si="0"/>
        <v>0</v>
      </c>
      <c r="M49" s="206"/>
      <c r="N49" s="206"/>
      <c r="O49" s="206">
        <v>36.41</v>
      </c>
      <c r="P49" s="206">
        <v>0</v>
      </c>
      <c r="Q49" s="206">
        <v>0</v>
      </c>
      <c r="R49" s="206">
        <v>0</v>
      </c>
      <c r="S49" s="206">
        <v>0</v>
      </c>
      <c r="T49" s="206">
        <v>0</v>
      </c>
    </row>
    <row r="50" s="189" customFormat="1" ht="24.05" customHeight="1" spans="1:20">
      <c r="A50" s="207">
        <v>2080701</v>
      </c>
      <c r="B50" s="208"/>
      <c r="C50" s="209"/>
      <c r="D50" s="195" t="s">
        <v>134</v>
      </c>
      <c r="E50" s="206">
        <v>0</v>
      </c>
      <c r="F50" s="206">
        <v>0</v>
      </c>
      <c r="G50" s="206">
        <v>0</v>
      </c>
      <c r="H50" s="206">
        <v>180.81</v>
      </c>
      <c r="I50" s="206">
        <v>0</v>
      </c>
      <c r="J50" s="206">
        <v>180.81</v>
      </c>
      <c r="K50" s="206">
        <v>180.81</v>
      </c>
      <c r="L50" s="206">
        <f t="shared" si="0"/>
        <v>0</v>
      </c>
      <c r="M50" s="206"/>
      <c r="N50" s="206"/>
      <c r="O50" s="206">
        <v>180.81</v>
      </c>
      <c r="P50" s="206">
        <v>0</v>
      </c>
      <c r="Q50" s="206">
        <v>0</v>
      </c>
      <c r="R50" s="206">
        <v>0</v>
      </c>
      <c r="S50" s="206">
        <v>0</v>
      </c>
      <c r="T50" s="206">
        <v>0</v>
      </c>
    </row>
    <row r="51" s="188" customFormat="1" ht="24.05" customHeight="1" spans="1:20">
      <c r="A51" s="207">
        <v>2080702</v>
      </c>
      <c r="B51" s="208"/>
      <c r="C51" s="209"/>
      <c r="D51" s="195" t="s">
        <v>135</v>
      </c>
      <c r="E51" s="206">
        <v>0</v>
      </c>
      <c r="F51" s="206">
        <v>0</v>
      </c>
      <c r="G51" s="206">
        <v>0</v>
      </c>
      <c r="H51" s="206">
        <v>54.9</v>
      </c>
      <c r="I51" s="206">
        <v>0</v>
      </c>
      <c r="J51" s="206">
        <v>54.9</v>
      </c>
      <c r="K51" s="206">
        <v>54.9</v>
      </c>
      <c r="L51" s="206">
        <f t="shared" si="0"/>
        <v>0</v>
      </c>
      <c r="M51" s="206"/>
      <c r="N51" s="206"/>
      <c r="O51" s="206">
        <v>54.9</v>
      </c>
      <c r="P51" s="206">
        <v>0</v>
      </c>
      <c r="Q51" s="206">
        <v>0</v>
      </c>
      <c r="R51" s="206">
        <v>0</v>
      </c>
      <c r="S51" s="206">
        <v>0</v>
      </c>
      <c r="T51" s="206">
        <v>0</v>
      </c>
    </row>
    <row r="52" s="188" customFormat="1" ht="24.05" customHeight="1" spans="1:20">
      <c r="A52" s="207">
        <v>2080704</v>
      </c>
      <c r="B52" s="208"/>
      <c r="C52" s="209"/>
      <c r="D52" s="195" t="s">
        <v>136</v>
      </c>
      <c r="E52" s="206">
        <v>0</v>
      </c>
      <c r="F52" s="206">
        <v>0</v>
      </c>
      <c r="G52" s="206">
        <v>0</v>
      </c>
      <c r="H52" s="206">
        <v>385.45</v>
      </c>
      <c r="I52" s="206">
        <v>0</v>
      </c>
      <c r="J52" s="206">
        <v>385.45</v>
      </c>
      <c r="K52" s="206">
        <v>385.45</v>
      </c>
      <c r="L52" s="206">
        <f t="shared" si="0"/>
        <v>0</v>
      </c>
      <c r="M52" s="206"/>
      <c r="N52" s="206"/>
      <c r="O52" s="206">
        <v>385.45</v>
      </c>
      <c r="P52" s="206">
        <v>0</v>
      </c>
      <c r="Q52" s="206">
        <v>0</v>
      </c>
      <c r="R52" s="206">
        <v>0</v>
      </c>
      <c r="S52" s="206">
        <v>0</v>
      </c>
      <c r="T52" s="206">
        <v>0</v>
      </c>
    </row>
    <row r="53" s="188" customFormat="1" ht="24.05" customHeight="1" spans="1:20">
      <c r="A53" s="207">
        <v>2080711</v>
      </c>
      <c r="B53" s="208"/>
      <c r="C53" s="209"/>
      <c r="D53" s="195" t="s">
        <v>137</v>
      </c>
      <c r="E53" s="206">
        <v>0</v>
      </c>
      <c r="F53" s="206">
        <v>0</v>
      </c>
      <c r="G53" s="206">
        <v>0</v>
      </c>
      <c r="H53" s="206">
        <v>447.43</v>
      </c>
      <c r="I53" s="206">
        <v>0</v>
      </c>
      <c r="J53" s="206">
        <v>447.43</v>
      </c>
      <c r="K53" s="206">
        <v>447.43</v>
      </c>
      <c r="L53" s="206">
        <f t="shared" si="0"/>
        <v>0</v>
      </c>
      <c r="M53" s="206"/>
      <c r="N53" s="206"/>
      <c r="O53" s="206">
        <v>447.43</v>
      </c>
      <c r="P53" s="206">
        <v>0</v>
      </c>
      <c r="Q53" s="206">
        <v>0</v>
      </c>
      <c r="R53" s="206">
        <v>0</v>
      </c>
      <c r="S53" s="206">
        <v>0</v>
      </c>
      <c r="T53" s="206">
        <v>0</v>
      </c>
    </row>
    <row r="54" s="188" customFormat="1" ht="24.05" customHeight="1" spans="1:20">
      <c r="A54" s="207">
        <v>2080799</v>
      </c>
      <c r="B54" s="208"/>
      <c r="C54" s="209"/>
      <c r="D54" s="195" t="s">
        <v>138</v>
      </c>
      <c r="E54" s="206">
        <v>0</v>
      </c>
      <c r="F54" s="206">
        <v>0</v>
      </c>
      <c r="G54" s="206">
        <v>0</v>
      </c>
      <c r="H54" s="206">
        <v>427.5</v>
      </c>
      <c r="I54" s="206">
        <v>0</v>
      </c>
      <c r="J54" s="206">
        <v>427.5</v>
      </c>
      <c r="K54" s="206">
        <v>427.5</v>
      </c>
      <c r="L54" s="206">
        <f t="shared" si="0"/>
        <v>0</v>
      </c>
      <c r="M54" s="206"/>
      <c r="N54" s="206"/>
      <c r="O54" s="206">
        <v>427.5</v>
      </c>
      <c r="P54" s="206">
        <v>0</v>
      </c>
      <c r="Q54" s="206">
        <v>0</v>
      </c>
      <c r="R54" s="206">
        <v>0</v>
      </c>
      <c r="S54" s="206">
        <v>0</v>
      </c>
      <c r="T54" s="206">
        <v>0</v>
      </c>
    </row>
    <row r="55" s="188" customFormat="1" ht="24.05" customHeight="1" spans="1:20">
      <c r="A55" s="207">
        <v>2080801</v>
      </c>
      <c r="B55" s="208"/>
      <c r="C55" s="209"/>
      <c r="D55" s="195" t="s">
        <v>139</v>
      </c>
      <c r="E55" s="206">
        <v>0</v>
      </c>
      <c r="F55" s="206">
        <v>0</v>
      </c>
      <c r="G55" s="206">
        <v>0</v>
      </c>
      <c r="H55" s="206">
        <v>141.21</v>
      </c>
      <c r="I55" s="206">
        <v>0</v>
      </c>
      <c r="J55" s="206">
        <v>141.21</v>
      </c>
      <c r="K55" s="206">
        <v>141.21</v>
      </c>
      <c r="L55" s="206">
        <f t="shared" si="0"/>
        <v>0</v>
      </c>
      <c r="M55" s="206"/>
      <c r="N55" s="206"/>
      <c r="O55" s="206">
        <v>141.21</v>
      </c>
      <c r="P55" s="206">
        <v>0</v>
      </c>
      <c r="Q55" s="206">
        <v>0</v>
      </c>
      <c r="R55" s="206">
        <v>0</v>
      </c>
      <c r="S55" s="206">
        <v>0</v>
      </c>
      <c r="T55" s="206">
        <v>0</v>
      </c>
    </row>
    <row r="56" s="188" customFormat="1" ht="24.05" customHeight="1" spans="1:20">
      <c r="A56" s="207">
        <v>2080803</v>
      </c>
      <c r="B56" s="208"/>
      <c r="C56" s="209"/>
      <c r="D56" s="195" t="s">
        <v>140</v>
      </c>
      <c r="E56" s="206">
        <v>0</v>
      </c>
      <c r="F56" s="206">
        <v>0</v>
      </c>
      <c r="G56" s="206">
        <v>0</v>
      </c>
      <c r="H56" s="206">
        <v>10.15</v>
      </c>
      <c r="I56" s="206">
        <v>0</v>
      </c>
      <c r="J56" s="206">
        <v>10.15</v>
      </c>
      <c r="K56" s="206">
        <v>10.15</v>
      </c>
      <c r="L56" s="206">
        <f t="shared" si="0"/>
        <v>0</v>
      </c>
      <c r="M56" s="206"/>
      <c r="N56" s="206"/>
      <c r="O56" s="206">
        <v>10.15</v>
      </c>
      <c r="P56" s="206">
        <v>0</v>
      </c>
      <c r="Q56" s="206">
        <v>0</v>
      </c>
      <c r="R56" s="206">
        <v>0</v>
      </c>
      <c r="S56" s="206">
        <v>0</v>
      </c>
      <c r="T56" s="206">
        <v>0</v>
      </c>
    </row>
    <row r="57" s="188" customFormat="1" ht="24.05" customHeight="1" spans="1:20">
      <c r="A57" s="207">
        <v>2080805</v>
      </c>
      <c r="B57" s="208"/>
      <c r="C57" s="209"/>
      <c r="D57" s="195" t="s">
        <v>141</v>
      </c>
      <c r="E57" s="206">
        <v>0</v>
      </c>
      <c r="F57" s="206">
        <v>0</v>
      </c>
      <c r="G57" s="206">
        <v>0</v>
      </c>
      <c r="H57" s="206">
        <v>600.97</v>
      </c>
      <c r="I57" s="206">
        <v>0</v>
      </c>
      <c r="J57" s="206">
        <v>600.97</v>
      </c>
      <c r="K57" s="206">
        <v>600.97</v>
      </c>
      <c r="L57" s="206">
        <f t="shared" si="0"/>
        <v>0</v>
      </c>
      <c r="M57" s="206"/>
      <c r="N57" s="206"/>
      <c r="O57" s="206">
        <v>600.97</v>
      </c>
      <c r="P57" s="206">
        <v>0</v>
      </c>
      <c r="Q57" s="206">
        <v>0</v>
      </c>
      <c r="R57" s="206">
        <v>0</v>
      </c>
      <c r="S57" s="206">
        <v>0</v>
      </c>
      <c r="T57" s="206">
        <v>0</v>
      </c>
    </row>
    <row r="58" s="188" customFormat="1" ht="24.05" customHeight="1" spans="1:20">
      <c r="A58" s="207">
        <v>2080899</v>
      </c>
      <c r="B58" s="208"/>
      <c r="C58" s="209"/>
      <c r="D58" s="195" t="s">
        <v>142</v>
      </c>
      <c r="E58" s="206">
        <v>0</v>
      </c>
      <c r="F58" s="206">
        <v>0</v>
      </c>
      <c r="G58" s="206">
        <v>0</v>
      </c>
      <c r="H58" s="206">
        <v>529.02</v>
      </c>
      <c r="I58" s="206">
        <v>0</v>
      </c>
      <c r="J58" s="206">
        <v>529.02</v>
      </c>
      <c r="K58" s="206">
        <v>529.02</v>
      </c>
      <c r="L58" s="206">
        <f t="shared" si="0"/>
        <v>0</v>
      </c>
      <c r="M58" s="206"/>
      <c r="N58" s="206"/>
      <c r="O58" s="206">
        <v>529.02</v>
      </c>
      <c r="P58" s="206">
        <v>0</v>
      </c>
      <c r="Q58" s="206">
        <v>0</v>
      </c>
      <c r="R58" s="206">
        <v>0</v>
      </c>
      <c r="S58" s="206">
        <v>0</v>
      </c>
      <c r="T58" s="206">
        <v>0</v>
      </c>
    </row>
    <row r="59" s="188" customFormat="1" ht="24.05" customHeight="1" spans="1:20">
      <c r="A59" s="207">
        <v>2080901</v>
      </c>
      <c r="B59" s="208"/>
      <c r="C59" s="209"/>
      <c r="D59" s="195" t="s">
        <v>143</v>
      </c>
      <c r="E59" s="206">
        <v>0</v>
      </c>
      <c r="F59" s="206">
        <v>0</v>
      </c>
      <c r="G59" s="206">
        <v>0</v>
      </c>
      <c r="H59" s="206">
        <v>118.74</v>
      </c>
      <c r="I59" s="206">
        <v>0</v>
      </c>
      <c r="J59" s="206">
        <v>118.74</v>
      </c>
      <c r="K59" s="206">
        <v>118.74</v>
      </c>
      <c r="L59" s="206">
        <f t="shared" si="0"/>
        <v>0</v>
      </c>
      <c r="M59" s="206"/>
      <c r="N59" s="206"/>
      <c r="O59" s="206">
        <v>118.74</v>
      </c>
      <c r="P59" s="206">
        <v>0</v>
      </c>
      <c r="Q59" s="206">
        <v>0</v>
      </c>
      <c r="R59" s="206">
        <v>0</v>
      </c>
      <c r="S59" s="206">
        <v>0</v>
      </c>
      <c r="T59" s="206">
        <v>0</v>
      </c>
    </row>
    <row r="60" s="188" customFormat="1" ht="24.05" customHeight="1" spans="1:20">
      <c r="A60" s="207">
        <v>2080902</v>
      </c>
      <c r="B60" s="208"/>
      <c r="C60" s="209"/>
      <c r="D60" s="195" t="s">
        <v>144</v>
      </c>
      <c r="E60" s="206">
        <v>0</v>
      </c>
      <c r="F60" s="206">
        <v>0</v>
      </c>
      <c r="G60" s="206">
        <v>0</v>
      </c>
      <c r="H60" s="206">
        <v>1118.18</v>
      </c>
      <c r="I60" s="206">
        <v>0</v>
      </c>
      <c r="J60" s="206">
        <v>1118.18</v>
      </c>
      <c r="K60" s="206">
        <v>1118.18</v>
      </c>
      <c r="L60" s="206">
        <f t="shared" si="0"/>
        <v>0</v>
      </c>
      <c r="M60" s="206"/>
      <c r="N60" s="206"/>
      <c r="O60" s="206">
        <v>1118.18</v>
      </c>
      <c r="P60" s="206">
        <v>0</v>
      </c>
      <c r="Q60" s="206">
        <v>0</v>
      </c>
      <c r="R60" s="206">
        <v>0</v>
      </c>
      <c r="S60" s="206">
        <v>0</v>
      </c>
      <c r="T60" s="206">
        <v>0</v>
      </c>
    </row>
    <row r="61" s="188" customFormat="1" ht="24.05" customHeight="1" spans="1:20">
      <c r="A61" s="207">
        <v>2080903</v>
      </c>
      <c r="B61" s="208"/>
      <c r="C61" s="209"/>
      <c r="D61" s="195" t="s">
        <v>237</v>
      </c>
      <c r="E61" s="206">
        <v>0</v>
      </c>
      <c r="F61" s="206">
        <v>0</v>
      </c>
      <c r="G61" s="206">
        <v>0</v>
      </c>
      <c r="H61" s="206">
        <v>0</v>
      </c>
      <c r="I61" s="206">
        <v>0</v>
      </c>
      <c r="J61" s="206">
        <v>0</v>
      </c>
      <c r="K61" s="206"/>
      <c r="L61" s="206">
        <f t="shared" si="0"/>
        <v>0</v>
      </c>
      <c r="M61" s="206"/>
      <c r="N61" s="206"/>
      <c r="O61" s="206"/>
      <c r="P61" s="206">
        <v>0</v>
      </c>
      <c r="Q61" s="206">
        <v>0</v>
      </c>
      <c r="R61" s="206">
        <v>0</v>
      </c>
      <c r="S61" s="206">
        <v>0</v>
      </c>
      <c r="T61" s="206">
        <v>0</v>
      </c>
    </row>
    <row r="62" s="188" customFormat="1" ht="24.05" customHeight="1" spans="1:20">
      <c r="A62" s="207">
        <v>2080904</v>
      </c>
      <c r="B62" s="208"/>
      <c r="C62" s="209"/>
      <c r="D62" s="195" t="s">
        <v>145</v>
      </c>
      <c r="E62" s="206">
        <v>0</v>
      </c>
      <c r="F62" s="206">
        <v>0</v>
      </c>
      <c r="G62" s="206">
        <v>0</v>
      </c>
      <c r="H62" s="206">
        <v>11.53</v>
      </c>
      <c r="I62" s="206">
        <v>0</v>
      </c>
      <c r="J62" s="206">
        <v>11.53</v>
      </c>
      <c r="K62" s="206">
        <v>11.53</v>
      </c>
      <c r="L62" s="206">
        <f t="shared" si="0"/>
        <v>0</v>
      </c>
      <c r="M62" s="206"/>
      <c r="N62" s="206"/>
      <c r="O62" s="206">
        <v>11.53</v>
      </c>
      <c r="P62" s="206">
        <v>0</v>
      </c>
      <c r="Q62" s="206">
        <v>0</v>
      </c>
      <c r="R62" s="206">
        <v>0</v>
      </c>
      <c r="S62" s="206">
        <v>0</v>
      </c>
      <c r="T62" s="206">
        <v>0</v>
      </c>
    </row>
    <row r="63" s="188" customFormat="1" ht="24.05" customHeight="1" spans="1:20">
      <c r="A63" s="207">
        <v>2080905</v>
      </c>
      <c r="B63" s="208"/>
      <c r="C63" s="209"/>
      <c r="D63" s="195" t="s">
        <v>146</v>
      </c>
      <c r="E63" s="206">
        <v>0</v>
      </c>
      <c r="F63" s="206">
        <v>0</v>
      </c>
      <c r="G63" s="206">
        <v>0</v>
      </c>
      <c r="H63" s="206">
        <v>109.21</v>
      </c>
      <c r="I63" s="206">
        <v>0</v>
      </c>
      <c r="J63" s="206">
        <v>109.21</v>
      </c>
      <c r="K63" s="206">
        <v>109.21</v>
      </c>
      <c r="L63" s="206">
        <f t="shared" si="0"/>
        <v>0</v>
      </c>
      <c r="M63" s="206"/>
      <c r="N63" s="206"/>
      <c r="O63" s="206">
        <v>109.21</v>
      </c>
      <c r="P63" s="206">
        <v>0</v>
      </c>
      <c r="Q63" s="206">
        <v>0</v>
      </c>
      <c r="R63" s="206">
        <v>0</v>
      </c>
      <c r="S63" s="206">
        <v>0</v>
      </c>
      <c r="T63" s="206">
        <v>0</v>
      </c>
    </row>
    <row r="64" s="188" customFormat="1" ht="24.05" customHeight="1" spans="1:20">
      <c r="A64" s="207">
        <v>2080999</v>
      </c>
      <c r="B64" s="208"/>
      <c r="C64" s="209"/>
      <c r="D64" s="195" t="s">
        <v>147</v>
      </c>
      <c r="E64" s="206">
        <v>0</v>
      </c>
      <c r="F64" s="206">
        <v>0</v>
      </c>
      <c r="G64" s="206">
        <v>0</v>
      </c>
      <c r="H64" s="206">
        <v>0</v>
      </c>
      <c r="I64" s="206">
        <v>0</v>
      </c>
      <c r="J64" s="206">
        <v>0</v>
      </c>
      <c r="K64" s="206"/>
      <c r="L64" s="206">
        <f t="shared" si="0"/>
        <v>0</v>
      </c>
      <c r="M64" s="206"/>
      <c r="N64" s="206"/>
      <c r="O64" s="206"/>
      <c r="P64" s="206">
        <v>0</v>
      </c>
      <c r="Q64" s="206">
        <v>0</v>
      </c>
      <c r="R64" s="206">
        <v>0</v>
      </c>
      <c r="S64" s="206">
        <v>0</v>
      </c>
      <c r="T64" s="206">
        <v>0</v>
      </c>
    </row>
    <row r="65" s="188" customFormat="1" ht="24.05" customHeight="1" spans="1:20">
      <c r="A65" s="207">
        <v>2081001</v>
      </c>
      <c r="B65" s="208"/>
      <c r="C65" s="209"/>
      <c r="D65" s="195" t="s">
        <v>148</v>
      </c>
      <c r="E65" s="206">
        <v>0</v>
      </c>
      <c r="F65" s="206">
        <v>0</v>
      </c>
      <c r="G65" s="206">
        <v>0</v>
      </c>
      <c r="H65" s="206">
        <v>9.57</v>
      </c>
      <c r="I65" s="206">
        <v>0</v>
      </c>
      <c r="J65" s="206">
        <v>9.57</v>
      </c>
      <c r="K65" s="206">
        <v>9.57</v>
      </c>
      <c r="L65" s="206">
        <f t="shared" si="0"/>
        <v>0</v>
      </c>
      <c r="M65" s="206"/>
      <c r="N65" s="206"/>
      <c r="O65" s="206">
        <v>9.57</v>
      </c>
      <c r="P65" s="206">
        <v>0</v>
      </c>
      <c r="Q65" s="206">
        <v>0</v>
      </c>
      <c r="R65" s="206">
        <v>0</v>
      </c>
      <c r="S65" s="206">
        <v>0</v>
      </c>
      <c r="T65" s="206">
        <v>0</v>
      </c>
    </row>
    <row r="66" s="188" customFormat="1" ht="24.05" customHeight="1" spans="1:20">
      <c r="A66" s="207">
        <v>2081002</v>
      </c>
      <c r="B66" s="208"/>
      <c r="C66" s="209"/>
      <c r="D66" s="195" t="s">
        <v>149</v>
      </c>
      <c r="E66" s="206">
        <v>0</v>
      </c>
      <c r="F66" s="206">
        <v>0</v>
      </c>
      <c r="G66" s="206">
        <v>0</v>
      </c>
      <c r="H66" s="206">
        <v>211.82</v>
      </c>
      <c r="I66" s="206">
        <v>0</v>
      </c>
      <c r="J66" s="206">
        <v>211.82</v>
      </c>
      <c r="K66" s="206">
        <v>211.82</v>
      </c>
      <c r="L66" s="206">
        <f t="shared" si="0"/>
        <v>0</v>
      </c>
      <c r="M66" s="206"/>
      <c r="N66" s="206"/>
      <c r="O66" s="206">
        <v>211.82</v>
      </c>
      <c r="P66" s="206">
        <v>0</v>
      </c>
      <c r="Q66" s="206">
        <v>0</v>
      </c>
      <c r="R66" s="206">
        <v>0</v>
      </c>
      <c r="S66" s="206">
        <v>0</v>
      </c>
      <c r="T66" s="206">
        <v>0</v>
      </c>
    </row>
    <row r="67" s="188" customFormat="1" ht="24.05" customHeight="1" spans="1:20">
      <c r="A67" s="207">
        <v>2081004</v>
      </c>
      <c r="B67" s="208"/>
      <c r="C67" s="209"/>
      <c r="D67" s="195" t="s">
        <v>150</v>
      </c>
      <c r="E67" s="206">
        <v>0</v>
      </c>
      <c r="F67" s="206">
        <v>0</v>
      </c>
      <c r="G67" s="206">
        <v>0</v>
      </c>
      <c r="H67" s="206">
        <v>64.21</v>
      </c>
      <c r="I67" s="206">
        <v>0</v>
      </c>
      <c r="J67" s="206">
        <v>64.21</v>
      </c>
      <c r="K67" s="206">
        <v>64.21</v>
      </c>
      <c r="L67" s="206">
        <f t="shared" si="0"/>
        <v>0</v>
      </c>
      <c r="M67" s="206"/>
      <c r="N67" s="206"/>
      <c r="O67" s="206">
        <v>64.21</v>
      </c>
      <c r="P67" s="206">
        <v>0</v>
      </c>
      <c r="Q67" s="206">
        <v>0</v>
      </c>
      <c r="R67" s="206">
        <v>0</v>
      </c>
      <c r="S67" s="206">
        <v>0</v>
      </c>
      <c r="T67" s="206">
        <v>0</v>
      </c>
    </row>
    <row r="68" s="188" customFormat="1" ht="24.05" customHeight="1" spans="1:20">
      <c r="A68" s="207">
        <v>2081006</v>
      </c>
      <c r="B68" s="208"/>
      <c r="C68" s="209"/>
      <c r="D68" s="195" t="s">
        <v>151</v>
      </c>
      <c r="E68" s="206">
        <v>0</v>
      </c>
      <c r="F68" s="206">
        <v>0</v>
      </c>
      <c r="G68" s="206">
        <v>0</v>
      </c>
      <c r="H68" s="206">
        <v>110.48</v>
      </c>
      <c r="I68" s="206">
        <v>0</v>
      </c>
      <c r="J68" s="206">
        <v>110.48</v>
      </c>
      <c r="K68" s="206">
        <v>110.48</v>
      </c>
      <c r="L68" s="206">
        <f t="shared" si="0"/>
        <v>0</v>
      </c>
      <c r="M68" s="206"/>
      <c r="N68" s="206"/>
      <c r="O68" s="206">
        <v>110.48</v>
      </c>
      <c r="P68" s="206">
        <v>0</v>
      </c>
      <c r="Q68" s="206">
        <v>0</v>
      </c>
      <c r="R68" s="206">
        <v>0</v>
      </c>
      <c r="S68" s="206">
        <v>0</v>
      </c>
      <c r="T68" s="206">
        <v>0</v>
      </c>
    </row>
    <row r="69" s="188" customFormat="1" ht="24.05" customHeight="1" spans="1:20">
      <c r="A69" s="207">
        <v>2081102</v>
      </c>
      <c r="B69" s="208"/>
      <c r="C69" s="209"/>
      <c r="D69" s="195" t="s">
        <v>101</v>
      </c>
      <c r="E69" s="206">
        <v>0</v>
      </c>
      <c r="F69" s="206">
        <v>0</v>
      </c>
      <c r="G69" s="206">
        <v>0</v>
      </c>
      <c r="H69" s="206">
        <v>0</v>
      </c>
      <c r="I69" s="206">
        <v>0</v>
      </c>
      <c r="J69" s="206">
        <v>0</v>
      </c>
      <c r="K69" s="206"/>
      <c r="L69" s="206">
        <f t="shared" si="0"/>
        <v>0</v>
      </c>
      <c r="M69" s="206"/>
      <c r="N69" s="206"/>
      <c r="O69" s="206"/>
      <c r="P69" s="206">
        <v>0</v>
      </c>
      <c r="Q69" s="206">
        <v>0</v>
      </c>
      <c r="R69" s="206">
        <v>0</v>
      </c>
      <c r="S69" s="206">
        <v>0</v>
      </c>
      <c r="T69" s="206">
        <v>0</v>
      </c>
    </row>
    <row r="70" s="188" customFormat="1" ht="24.05" customHeight="1" spans="1:20">
      <c r="A70" s="207">
        <v>2081104</v>
      </c>
      <c r="B70" s="208"/>
      <c r="C70" s="209"/>
      <c r="D70" s="195" t="s">
        <v>152</v>
      </c>
      <c r="E70" s="206">
        <v>0</v>
      </c>
      <c r="F70" s="206">
        <v>0</v>
      </c>
      <c r="G70" s="206">
        <v>0</v>
      </c>
      <c r="H70" s="206">
        <v>4</v>
      </c>
      <c r="I70" s="206">
        <v>0</v>
      </c>
      <c r="J70" s="206">
        <v>4</v>
      </c>
      <c r="K70" s="206">
        <v>4</v>
      </c>
      <c r="L70" s="206">
        <f t="shared" si="0"/>
        <v>0</v>
      </c>
      <c r="M70" s="206"/>
      <c r="N70" s="206"/>
      <c r="O70" s="206">
        <v>4</v>
      </c>
      <c r="P70" s="206">
        <v>0</v>
      </c>
      <c r="Q70" s="206">
        <v>0</v>
      </c>
      <c r="R70" s="206">
        <v>0</v>
      </c>
      <c r="S70" s="206">
        <v>0</v>
      </c>
      <c r="T70" s="206">
        <v>0</v>
      </c>
    </row>
    <row r="71" s="188" customFormat="1" ht="24.05" customHeight="1" spans="1:20">
      <c r="A71" s="207">
        <v>2081105</v>
      </c>
      <c r="B71" s="208"/>
      <c r="C71" s="209"/>
      <c r="D71" s="195" t="s">
        <v>153</v>
      </c>
      <c r="E71" s="206">
        <v>0</v>
      </c>
      <c r="F71" s="206">
        <v>0</v>
      </c>
      <c r="G71" s="206">
        <v>0</v>
      </c>
      <c r="H71" s="206">
        <v>29.74</v>
      </c>
      <c r="I71" s="206">
        <v>0</v>
      </c>
      <c r="J71" s="206">
        <v>29.74</v>
      </c>
      <c r="K71" s="206">
        <v>29.74</v>
      </c>
      <c r="L71" s="206">
        <f t="shared" si="0"/>
        <v>0</v>
      </c>
      <c r="M71" s="206"/>
      <c r="N71" s="206"/>
      <c r="O71" s="206">
        <v>29.74</v>
      </c>
      <c r="P71" s="206">
        <v>0</v>
      </c>
      <c r="Q71" s="206">
        <v>0</v>
      </c>
      <c r="R71" s="206">
        <v>0</v>
      </c>
      <c r="S71" s="206">
        <v>0</v>
      </c>
      <c r="T71" s="206">
        <v>0</v>
      </c>
    </row>
    <row r="72" s="188" customFormat="1" ht="24.05" customHeight="1" spans="1:20">
      <c r="A72" s="207">
        <v>2081107</v>
      </c>
      <c r="B72" s="208"/>
      <c r="C72" s="209"/>
      <c r="D72" s="195" t="s">
        <v>154</v>
      </c>
      <c r="E72" s="206">
        <v>0</v>
      </c>
      <c r="F72" s="206">
        <v>0</v>
      </c>
      <c r="G72" s="206">
        <v>0</v>
      </c>
      <c r="H72" s="206">
        <v>56.6</v>
      </c>
      <c r="I72" s="206">
        <v>0</v>
      </c>
      <c r="J72" s="206">
        <v>56.6</v>
      </c>
      <c r="K72" s="206">
        <v>56.6</v>
      </c>
      <c r="L72" s="206">
        <f t="shared" si="0"/>
        <v>0</v>
      </c>
      <c r="M72" s="206"/>
      <c r="N72" s="206"/>
      <c r="O72" s="206">
        <v>56.6</v>
      </c>
      <c r="P72" s="206">
        <v>0</v>
      </c>
      <c r="Q72" s="206">
        <v>0</v>
      </c>
      <c r="R72" s="206">
        <v>0</v>
      </c>
      <c r="S72" s="206">
        <v>0</v>
      </c>
      <c r="T72" s="206">
        <v>0</v>
      </c>
    </row>
    <row r="73" s="188" customFormat="1" ht="24.05" customHeight="1" spans="1:20">
      <c r="A73" s="207">
        <v>2081199</v>
      </c>
      <c r="B73" s="208"/>
      <c r="C73" s="209"/>
      <c r="D73" s="195" t="s">
        <v>155</v>
      </c>
      <c r="E73" s="206">
        <v>0</v>
      </c>
      <c r="F73" s="206">
        <v>0</v>
      </c>
      <c r="G73" s="206">
        <v>0</v>
      </c>
      <c r="H73" s="206">
        <v>58.85</v>
      </c>
      <c r="I73" s="206">
        <v>0</v>
      </c>
      <c r="J73" s="206">
        <v>58.85</v>
      </c>
      <c r="K73" s="206">
        <v>58.85</v>
      </c>
      <c r="L73" s="206">
        <f t="shared" si="0"/>
        <v>0</v>
      </c>
      <c r="M73" s="206"/>
      <c r="N73" s="206"/>
      <c r="O73" s="206">
        <v>58.85</v>
      </c>
      <c r="P73" s="206">
        <v>0</v>
      </c>
      <c r="Q73" s="206">
        <v>0</v>
      </c>
      <c r="R73" s="206">
        <v>0</v>
      </c>
      <c r="S73" s="206">
        <v>0</v>
      </c>
      <c r="T73" s="206">
        <v>0</v>
      </c>
    </row>
    <row r="74" s="188" customFormat="1" ht="24.05" customHeight="1" spans="1:20">
      <c r="A74" s="207">
        <v>2081901</v>
      </c>
      <c r="B74" s="208"/>
      <c r="C74" s="209"/>
      <c r="D74" s="195" t="s">
        <v>156</v>
      </c>
      <c r="E74" s="206">
        <v>0</v>
      </c>
      <c r="F74" s="206">
        <v>0</v>
      </c>
      <c r="G74" s="206">
        <v>0</v>
      </c>
      <c r="H74" s="206">
        <v>71.69</v>
      </c>
      <c r="I74" s="206">
        <v>0</v>
      </c>
      <c r="J74" s="206">
        <v>71.69</v>
      </c>
      <c r="K74" s="206">
        <v>71.69</v>
      </c>
      <c r="L74" s="206">
        <f t="shared" ref="L74:L116" si="1">J74-O74</f>
        <v>0</v>
      </c>
      <c r="M74" s="206"/>
      <c r="N74" s="206"/>
      <c r="O74" s="206">
        <v>71.69</v>
      </c>
      <c r="P74" s="206">
        <v>0</v>
      </c>
      <c r="Q74" s="206">
        <v>0</v>
      </c>
      <c r="R74" s="206">
        <v>0</v>
      </c>
      <c r="S74" s="206">
        <v>0</v>
      </c>
      <c r="T74" s="206">
        <v>0</v>
      </c>
    </row>
    <row r="75" s="188" customFormat="1" ht="24.05" customHeight="1" spans="1:20">
      <c r="A75" s="207">
        <v>2082001</v>
      </c>
      <c r="B75" s="208"/>
      <c r="C75" s="209"/>
      <c r="D75" s="195" t="s">
        <v>157</v>
      </c>
      <c r="E75" s="206">
        <v>0</v>
      </c>
      <c r="F75" s="206">
        <v>0</v>
      </c>
      <c r="G75" s="206">
        <v>0</v>
      </c>
      <c r="H75" s="206">
        <v>32.83</v>
      </c>
      <c r="I75" s="206">
        <v>0</v>
      </c>
      <c r="J75" s="206">
        <v>32.83</v>
      </c>
      <c r="K75" s="206">
        <v>32.83</v>
      </c>
      <c r="L75" s="206">
        <f t="shared" si="1"/>
        <v>0</v>
      </c>
      <c r="M75" s="206"/>
      <c r="N75" s="206"/>
      <c r="O75" s="206">
        <v>32.83</v>
      </c>
      <c r="P75" s="206">
        <v>0</v>
      </c>
      <c r="Q75" s="206">
        <v>0</v>
      </c>
      <c r="R75" s="206">
        <v>0</v>
      </c>
      <c r="S75" s="206">
        <v>0</v>
      </c>
      <c r="T75" s="206">
        <v>0</v>
      </c>
    </row>
    <row r="76" s="188" customFormat="1" ht="24.05" customHeight="1" spans="1:20">
      <c r="A76" s="207">
        <v>2082002</v>
      </c>
      <c r="B76" s="208"/>
      <c r="C76" s="209"/>
      <c r="D76" s="195" t="s">
        <v>158</v>
      </c>
      <c r="E76" s="206">
        <v>0</v>
      </c>
      <c r="F76" s="206">
        <v>0</v>
      </c>
      <c r="G76" s="206">
        <v>0</v>
      </c>
      <c r="H76" s="206">
        <v>2</v>
      </c>
      <c r="I76" s="206">
        <v>0</v>
      </c>
      <c r="J76" s="206">
        <v>2</v>
      </c>
      <c r="K76" s="206">
        <v>2</v>
      </c>
      <c r="L76" s="206">
        <f t="shared" si="1"/>
        <v>0</v>
      </c>
      <c r="M76" s="206"/>
      <c r="N76" s="206"/>
      <c r="O76" s="206">
        <v>2</v>
      </c>
      <c r="P76" s="206">
        <v>0</v>
      </c>
      <c r="Q76" s="206">
        <v>0</v>
      </c>
      <c r="R76" s="206">
        <v>0</v>
      </c>
      <c r="S76" s="206">
        <v>0</v>
      </c>
      <c r="T76" s="206">
        <v>0</v>
      </c>
    </row>
    <row r="77" s="188" customFormat="1" ht="24.05" customHeight="1" spans="1:20">
      <c r="A77" s="207">
        <v>2082501</v>
      </c>
      <c r="B77" s="208"/>
      <c r="C77" s="209"/>
      <c r="D77" s="195" t="s">
        <v>159</v>
      </c>
      <c r="E77" s="206">
        <v>0</v>
      </c>
      <c r="F77" s="206">
        <v>0</v>
      </c>
      <c r="G77" s="206">
        <v>0</v>
      </c>
      <c r="H77" s="206">
        <v>0.53</v>
      </c>
      <c r="I77" s="206">
        <v>0</v>
      </c>
      <c r="J77" s="206">
        <v>0.53</v>
      </c>
      <c r="K77" s="206">
        <v>0.53</v>
      </c>
      <c r="L77" s="206">
        <f t="shared" si="1"/>
        <v>0</v>
      </c>
      <c r="M77" s="206"/>
      <c r="N77" s="206"/>
      <c r="O77" s="206">
        <v>0.53</v>
      </c>
      <c r="P77" s="206">
        <v>0</v>
      </c>
      <c r="Q77" s="206">
        <v>0</v>
      </c>
      <c r="R77" s="206">
        <v>0</v>
      </c>
      <c r="S77" s="206">
        <v>0</v>
      </c>
      <c r="T77" s="206">
        <v>0</v>
      </c>
    </row>
    <row r="78" s="188" customFormat="1" ht="24.05" customHeight="1" spans="1:20">
      <c r="A78" s="207">
        <v>2082804</v>
      </c>
      <c r="B78" s="208"/>
      <c r="C78" s="209"/>
      <c r="D78" s="195" t="s">
        <v>160</v>
      </c>
      <c r="E78" s="206">
        <v>0</v>
      </c>
      <c r="F78" s="206">
        <v>0</v>
      </c>
      <c r="G78" s="206">
        <v>0</v>
      </c>
      <c r="H78" s="206">
        <v>83.13</v>
      </c>
      <c r="I78" s="206">
        <v>0</v>
      </c>
      <c r="J78" s="206">
        <v>83.13</v>
      </c>
      <c r="K78" s="206">
        <v>83.13</v>
      </c>
      <c r="L78" s="206">
        <f t="shared" si="1"/>
        <v>0</v>
      </c>
      <c r="M78" s="206"/>
      <c r="N78" s="206"/>
      <c r="O78" s="206">
        <v>83.13</v>
      </c>
      <c r="P78" s="206">
        <v>0</v>
      </c>
      <c r="Q78" s="206">
        <v>0</v>
      </c>
      <c r="R78" s="206">
        <v>0</v>
      </c>
      <c r="S78" s="206">
        <v>0</v>
      </c>
      <c r="T78" s="206">
        <v>0</v>
      </c>
    </row>
    <row r="79" s="188" customFormat="1" ht="24.05" customHeight="1" spans="1:20">
      <c r="A79" s="207">
        <v>2082899</v>
      </c>
      <c r="B79" s="208"/>
      <c r="C79" s="209"/>
      <c r="D79" s="195" t="s">
        <v>238</v>
      </c>
      <c r="E79" s="206">
        <v>0</v>
      </c>
      <c r="F79" s="206">
        <v>0</v>
      </c>
      <c r="G79" s="206">
        <v>0</v>
      </c>
      <c r="H79" s="206">
        <v>0</v>
      </c>
      <c r="I79" s="206">
        <v>0</v>
      </c>
      <c r="J79" s="206">
        <v>0</v>
      </c>
      <c r="K79" s="206"/>
      <c r="L79" s="206">
        <f t="shared" si="1"/>
        <v>0</v>
      </c>
      <c r="M79" s="206"/>
      <c r="N79" s="206"/>
      <c r="O79" s="206"/>
      <c r="P79" s="206">
        <v>0</v>
      </c>
      <c r="Q79" s="206">
        <v>0</v>
      </c>
      <c r="R79" s="206">
        <v>0</v>
      </c>
      <c r="S79" s="206">
        <v>0</v>
      </c>
      <c r="T79" s="206">
        <v>0</v>
      </c>
    </row>
    <row r="80" s="188" customFormat="1" ht="24.05" customHeight="1" spans="1:20">
      <c r="A80" s="207">
        <v>2089999</v>
      </c>
      <c r="B80" s="208"/>
      <c r="C80" s="209"/>
      <c r="D80" s="195" t="s">
        <v>161</v>
      </c>
      <c r="E80" s="206">
        <v>0</v>
      </c>
      <c r="F80" s="206">
        <v>0</v>
      </c>
      <c r="G80" s="206">
        <v>0</v>
      </c>
      <c r="H80" s="206">
        <v>87.48</v>
      </c>
      <c r="I80" s="206">
        <v>0</v>
      </c>
      <c r="J80" s="206">
        <v>87.48</v>
      </c>
      <c r="K80" s="206">
        <v>87.48</v>
      </c>
      <c r="L80" s="206">
        <f t="shared" si="1"/>
        <v>0</v>
      </c>
      <c r="M80" s="206"/>
      <c r="N80" s="206"/>
      <c r="O80" s="206">
        <v>87.48</v>
      </c>
      <c r="P80" s="206">
        <v>0</v>
      </c>
      <c r="Q80" s="206">
        <v>0</v>
      </c>
      <c r="R80" s="206">
        <v>0</v>
      </c>
      <c r="S80" s="206">
        <v>0</v>
      </c>
      <c r="T80" s="206">
        <v>0</v>
      </c>
    </row>
    <row r="81" s="188" customFormat="1" ht="24.05" customHeight="1" spans="1:20">
      <c r="A81" s="207">
        <v>2100102</v>
      </c>
      <c r="B81" s="208"/>
      <c r="C81" s="209"/>
      <c r="D81" s="195" t="s">
        <v>101</v>
      </c>
      <c r="E81" s="206">
        <v>0</v>
      </c>
      <c r="F81" s="206">
        <v>0</v>
      </c>
      <c r="G81" s="206">
        <v>0</v>
      </c>
      <c r="H81" s="206">
        <v>270.48</v>
      </c>
      <c r="I81" s="206">
        <v>0</v>
      </c>
      <c r="J81" s="206">
        <v>270.48</v>
      </c>
      <c r="K81" s="206">
        <v>270.48</v>
      </c>
      <c r="L81" s="206">
        <f t="shared" si="1"/>
        <v>0</v>
      </c>
      <c r="M81" s="206"/>
      <c r="N81" s="206"/>
      <c r="O81" s="206">
        <v>270.48</v>
      </c>
      <c r="P81" s="206">
        <v>0</v>
      </c>
      <c r="Q81" s="206">
        <v>0</v>
      </c>
      <c r="R81" s="206">
        <v>0</v>
      </c>
      <c r="S81" s="206">
        <v>0</v>
      </c>
      <c r="T81" s="206">
        <v>0</v>
      </c>
    </row>
    <row r="82" s="188" customFormat="1" ht="24.05" customHeight="1" spans="1:20">
      <c r="A82" s="207">
        <v>2100199</v>
      </c>
      <c r="B82" s="208"/>
      <c r="C82" s="209"/>
      <c r="D82" s="195" t="s">
        <v>162</v>
      </c>
      <c r="E82" s="206">
        <v>0</v>
      </c>
      <c r="F82" s="206">
        <v>0</v>
      </c>
      <c r="G82" s="206">
        <v>0</v>
      </c>
      <c r="H82" s="206">
        <v>52.06</v>
      </c>
      <c r="I82" s="206">
        <v>0</v>
      </c>
      <c r="J82" s="206">
        <v>52.06</v>
      </c>
      <c r="K82" s="206">
        <v>52.06</v>
      </c>
      <c r="L82" s="206">
        <f t="shared" si="1"/>
        <v>0</v>
      </c>
      <c r="M82" s="206"/>
      <c r="N82" s="206"/>
      <c r="O82" s="206">
        <v>52.06</v>
      </c>
      <c r="P82" s="206">
        <v>0</v>
      </c>
      <c r="Q82" s="206">
        <v>0</v>
      </c>
      <c r="R82" s="206">
        <v>0</v>
      </c>
      <c r="S82" s="206">
        <v>0</v>
      </c>
      <c r="T82" s="206">
        <v>0</v>
      </c>
    </row>
    <row r="83" s="188" customFormat="1" ht="24.05" customHeight="1" spans="1:20">
      <c r="A83" s="207">
        <v>2100299</v>
      </c>
      <c r="B83" s="208"/>
      <c r="C83" s="209"/>
      <c r="D83" s="195" t="s">
        <v>163</v>
      </c>
      <c r="E83" s="206">
        <v>0</v>
      </c>
      <c r="F83" s="206">
        <v>0</v>
      </c>
      <c r="G83" s="206">
        <v>0</v>
      </c>
      <c r="H83" s="206">
        <v>14</v>
      </c>
      <c r="I83" s="206">
        <v>0</v>
      </c>
      <c r="J83" s="206">
        <v>14</v>
      </c>
      <c r="K83" s="206">
        <v>14</v>
      </c>
      <c r="L83" s="206">
        <f t="shared" si="1"/>
        <v>0</v>
      </c>
      <c r="M83" s="206"/>
      <c r="N83" s="206"/>
      <c r="O83" s="206">
        <v>14</v>
      </c>
      <c r="P83" s="206">
        <v>0</v>
      </c>
      <c r="Q83" s="206">
        <v>0</v>
      </c>
      <c r="R83" s="206">
        <v>0</v>
      </c>
      <c r="S83" s="206">
        <v>0</v>
      </c>
      <c r="T83" s="206">
        <v>0</v>
      </c>
    </row>
    <row r="84" s="188" customFormat="1" ht="24.05" customHeight="1" spans="1:20">
      <c r="A84" s="207">
        <v>2100399</v>
      </c>
      <c r="B84" s="208"/>
      <c r="C84" s="209"/>
      <c r="D84" s="195" t="s">
        <v>164</v>
      </c>
      <c r="E84" s="206">
        <v>0</v>
      </c>
      <c r="F84" s="206">
        <v>0</v>
      </c>
      <c r="G84" s="206">
        <v>0</v>
      </c>
      <c r="H84" s="206">
        <v>4.68</v>
      </c>
      <c r="I84" s="206">
        <v>0</v>
      </c>
      <c r="J84" s="206">
        <v>4.68</v>
      </c>
      <c r="K84" s="206">
        <v>4.68</v>
      </c>
      <c r="L84" s="206">
        <f t="shared" si="1"/>
        <v>0</v>
      </c>
      <c r="M84" s="206"/>
      <c r="N84" s="206"/>
      <c r="O84" s="206">
        <v>4.68</v>
      </c>
      <c r="P84" s="206">
        <v>0</v>
      </c>
      <c r="Q84" s="206">
        <v>0</v>
      </c>
      <c r="R84" s="206">
        <v>0</v>
      </c>
      <c r="S84" s="206">
        <v>0</v>
      </c>
      <c r="T84" s="206">
        <v>0</v>
      </c>
    </row>
    <row r="85" s="188" customFormat="1" ht="24.05" customHeight="1" spans="1:20">
      <c r="A85" s="207">
        <v>2100401</v>
      </c>
      <c r="B85" s="208"/>
      <c r="C85" s="209"/>
      <c r="D85" s="195" t="s">
        <v>165</v>
      </c>
      <c r="E85" s="206">
        <v>0</v>
      </c>
      <c r="F85" s="206">
        <v>0</v>
      </c>
      <c r="G85" s="206">
        <v>0</v>
      </c>
      <c r="H85" s="206">
        <v>174.86</v>
      </c>
      <c r="I85" s="206">
        <v>0</v>
      </c>
      <c r="J85" s="206">
        <v>174.86</v>
      </c>
      <c r="K85" s="206">
        <v>174.86</v>
      </c>
      <c r="L85" s="206">
        <f t="shared" si="1"/>
        <v>0</v>
      </c>
      <c r="M85" s="206"/>
      <c r="N85" s="206"/>
      <c r="O85" s="206">
        <v>174.86</v>
      </c>
      <c r="P85" s="206">
        <v>0</v>
      </c>
      <c r="Q85" s="206">
        <v>0</v>
      </c>
      <c r="R85" s="206">
        <v>0</v>
      </c>
      <c r="S85" s="206">
        <v>0</v>
      </c>
      <c r="T85" s="206">
        <v>0</v>
      </c>
    </row>
    <row r="86" s="188" customFormat="1" ht="24.05" customHeight="1" spans="1:20">
      <c r="A86" s="207">
        <v>2100402</v>
      </c>
      <c r="B86" s="208"/>
      <c r="C86" s="209"/>
      <c r="D86" s="195" t="s">
        <v>166</v>
      </c>
      <c r="E86" s="206">
        <v>0</v>
      </c>
      <c r="F86" s="206">
        <v>0</v>
      </c>
      <c r="G86" s="206">
        <v>0</v>
      </c>
      <c r="H86" s="206">
        <v>0.5</v>
      </c>
      <c r="I86" s="206">
        <v>0</v>
      </c>
      <c r="J86" s="206">
        <v>0.5</v>
      </c>
      <c r="K86" s="206">
        <v>0.5</v>
      </c>
      <c r="L86" s="206">
        <f t="shared" si="1"/>
        <v>0</v>
      </c>
      <c r="M86" s="206"/>
      <c r="N86" s="206"/>
      <c r="O86" s="206">
        <v>0.5</v>
      </c>
      <c r="P86" s="206">
        <v>0</v>
      </c>
      <c r="Q86" s="206">
        <v>0</v>
      </c>
      <c r="R86" s="206">
        <v>0</v>
      </c>
      <c r="S86" s="206">
        <v>0</v>
      </c>
      <c r="T86" s="206">
        <v>0</v>
      </c>
    </row>
    <row r="87" s="188" customFormat="1" ht="24.05" customHeight="1" spans="1:20">
      <c r="A87" s="207">
        <v>2100408</v>
      </c>
      <c r="B87" s="208"/>
      <c r="C87" s="209"/>
      <c r="D87" s="195" t="s">
        <v>167</v>
      </c>
      <c r="E87" s="206">
        <v>0</v>
      </c>
      <c r="F87" s="206">
        <v>0</v>
      </c>
      <c r="G87" s="206">
        <v>0</v>
      </c>
      <c r="H87" s="206">
        <v>202.57</v>
      </c>
      <c r="I87" s="206">
        <v>0</v>
      </c>
      <c r="J87" s="206">
        <v>202.57</v>
      </c>
      <c r="K87" s="206">
        <v>202.57</v>
      </c>
      <c r="L87" s="206">
        <f t="shared" si="1"/>
        <v>0</v>
      </c>
      <c r="M87" s="206"/>
      <c r="N87" s="206"/>
      <c r="O87" s="206">
        <v>202.57</v>
      </c>
      <c r="P87" s="206">
        <v>0</v>
      </c>
      <c r="Q87" s="206">
        <v>0</v>
      </c>
      <c r="R87" s="206">
        <v>0</v>
      </c>
      <c r="S87" s="206">
        <v>0</v>
      </c>
      <c r="T87" s="206">
        <v>0</v>
      </c>
    </row>
    <row r="88" s="188" customFormat="1" ht="24.05" customHeight="1" spans="1:20">
      <c r="A88" s="207">
        <v>2100409</v>
      </c>
      <c r="B88" s="208"/>
      <c r="C88" s="209"/>
      <c r="D88" s="195" t="s">
        <v>168</v>
      </c>
      <c r="E88" s="206">
        <v>0</v>
      </c>
      <c r="F88" s="206">
        <v>0</v>
      </c>
      <c r="G88" s="206">
        <v>0</v>
      </c>
      <c r="H88" s="206">
        <v>16.23</v>
      </c>
      <c r="I88" s="206">
        <v>0</v>
      </c>
      <c r="J88" s="206">
        <v>16.23</v>
      </c>
      <c r="K88" s="206">
        <v>16.23</v>
      </c>
      <c r="L88" s="206">
        <f t="shared" si="1"/>
        <v>0</v>
      </c>
      <c r="M88" s="206"/>
      <c r="N88" s="206"/>
      <c r="O88" s="206">
        <v>16.23</v>
      </c>
      <c r="P88" s="206">
        <v>0</v>
      </c>
      <c r="Q88" s="206">
        <v>0</v>
      </c>
      <c r="R88" s="206">
        <v>0</v>
      </c>
      <c r="S88" s="206">
        <v>0</v>
      </c>
      <c r="T88" s="206">
        <v>0</v>
      </c>
    </row>
    <row r="89" s="188" customFormat="1" ht="27.95" customHeight="1" spans="1:20">
      <c r="A89" s="207">
        <v>2100410</v>
      </c>
      <c r="B89" s="208"/>
      <c r="C89" s="209"/>
      <c r="D89" s="195" t="s">
        <v>169</v>
      </c>
      <c r="E89" s="206">
        <v>1088.89</v>
      </c>
      <c r="F89" s="206">
        <v>0</v>
      </c>
      <c r="G89" s="206">
        <v>1088.89</v>
      </c>
      <c r="H89" s="206">
        <v>1263.61</v>
      </c>
      <c r="I89" s="206">
        <v>0</v>
      </c>
      <c r="J89" s="206">
        <v>1263.61</v>
      </c>
      <c r="K89" s="206">
        <v>2352.5</v>
      </c>
      <c r="L89" s="206"/>
      <c r="M89" s="206"/>
      <c r="N89" s="206"/>
      <c r="O89" s="206">
        <v>2352.5</v>
      </c>
      <c r="P89" s="206">
        <v>0</v>
      </c>
      <c r="Q89" s="206">
        <v>0</v>
      </c>
      <c r="R89" s="206">
        <v>0</v>
      </c>
      <c r="S89" s="206">
        <v>0</v>
      </c>
      <c r="T89" s="206">
        <v>0</v>
      </c>
    </row>
    <row r="90" s="188" customFormat="1" ht="24.05" customHeight="1" spans="1:20">
      <c r="A90" s="207">
        <v>2100499</v>
      </c>
      <c r="B90" s="208"/>
      <c r="C90" s="209"/>
      <c r="D90" s="195" t="s">
        <v>170</v>
      </c>
      <c r="E90" s="206">
        <v>0</v>
      </c>
      <c r="F90" s="206">
        <v>0</v>
      </c>
      <c r="G90" s="206">
        <v>0</v>
      </c>
      <c r="H90" s="206">
        <v>139.59</v>
      </c>
      <c r="I90" s="206">
        <v>0</v>
      </c>
      <c r="J90" s="206">
        <v>139.59</v>
      </c>
      <c r="K90" s="206">
        <v>139.59</v>
      </c>
      <c r="L90" s="206">
        <f t="shared" si="1"/>
        <v>0</v>
      </c>
      <c r="M90" s="206"/>
      <c r="N90" s="206"/>
      <c r="O90" s="206">
        <v>139.59</v>
      </c>
      <c r="P90" s="206">
        <v>0</v>
      </c>
      <c r="Q90" s="206">
        <v>0</v>
      </c>
      <c r="R90" s="206">
        <v>0</v>
      </c>
      <c r="S90" s="206">
        <v>0</v>
      </c>
      <c r="T90" s="206">
        <v>0</v>
      </c>
    </row>
    <row r="91" s="188" customFormat="1" ht="24.05" customHeight="1" spans="1:20">
      <c r="A91" s="207">
        <v>2100601</v>
      </c>
      <c r="B91" s="208"/>
      <c r="C91" s="209"/>
      <c r="D91" s="195" t="s">
        <v>239</v>
      </c>
      <c r="E91" s="206">
        <v>0</v>
      </c>
      <c r="F91" s="206">
        <v>0</v>
      </c>
      <c r="G91" s="206">
        <v>0</v>
      </c>
      <c r="H91" s="206">
        <v>0</v>
      </c>
      <c r="I91" s="206">
        <v>0</v>
      </c>
      <c r="J91" s="206">
        <v>0</v>
      </c>
      <c r="K91" s="206"/>
      <c r="L91" s="206">
        <f t="shared" si="1"/>
        <v>0</v>
      </c>
      <c r="M91" s="206"/>
      <c r="N91" s="206"/>
      <c r="O91" s="206"/>
      <c r="P91" s="206">
        <v>0</v>
      </c>
      <c r="Q91" s="206">
        <v>0</v>
      </c>
      <c r="R91" s="206">
        <v>0</v>
      </c>
      <c r="S91" s="206">
        <v>0</v>
      </c>
      <c r="T91" s="206">
        <v>0</v>
      </c>
    </row>
    <row r="92" s="188" customFormat="1" ht="24.05" customHeight="1" spans="1:20">
      <c r="A92" s="207">
        <v>2100799</v>
      </c>
      <c r="B92" s="208"/>
      <c r="C92" s="209"/>
      <c r="D92" s="195" t="s">
        <v>171</v>
      </c>
      <c r="E92" s="206">
        <v>0</v>
      </c>
      <c r="F92" s="206">
        <v>0</v>
      </c>
      <c r="G92" s="206">
        <v>0</v>
      </c>
      <c r="H92" s="206">
        <v>337.97</v>
      </c>
      <c r="I92" s="206">
        <v>0</v>
      </c>
      <c r="J92" s="206">
        <v>337.97</v>
      </c>
      <c r="K92" s="206">
        <v>337.97</v>
      </c>
      <c r="L92" s="206">
        <f t="shared" si="1"/>
        <v>0</v>
      </c>
      <c r="M92" s="206"/>
      <c r="N92" s="206"/>
      <c r="O92" s="206">
        <v>337.97</v>
      </c>
      <c r="P92" s="206">
        <v>0</v>
      </c>
      <c r="Q92" s="206">
        <v>0</v>
      </c>
      <c r="R92" s="206">
        <v>0</v>
      </c>
      <c r="S92" s="206">
        <v>0</v>
      </c>
      <c r="T92" s="206">
        <v>0</v>
      </c>
    </row>
    <row r="93" s="188" customFormat="1" ht="40.6" customHeight="1" spans="1:20">
      <c r="A93" s="207">
        <v>2101199</v>
      </c>
      <c r="B93" s="208"/>
      <c r="C93" s="209"/>
      <c r="D93" s="195" t="s">
        <v>172</v>
      </c>
      <c r="E93" s="206">
        <v>0</v>
      </c>
      <c r="F93" s="206">
        <v>0</v>
      </c>
      <c r="G93" s="206">
        <v>0</v>
      </c>
      <c r="H93" s="206">
        <v>75.03</v>
      </c>
      <c r="I93" s="206">
        <v>0</v>
      </c>
      <c r="J93" s="206">
        <v>75.03</v>
      </c>
      <c r="K93" s="206">
        <v>75.03</v>
      </c>
      <c r="L93" s="206">
        <f t="shared" si="1"/>
        <v>0</v>
      </c>
      <c r="M93" s="206"/>
      <c r="N93" s="206"/>
      <c r="O93" s="206">
        <v>75.03</v>
      </c>
      <c r="P93" s="206">
        <v>0</v>
      </c>
      <c r="Q93" s="206">
        <v>0</v>
      </c>
      <c r="R93" s="206">
        <v>0</v>
      </c>
      <c r="S93" s="206">
        <v>0</v>
      </c>
      <c r="T93" s="206">
        <v>0</v>
      </c>
    </row>
    <row r="94" s="188" customFormat="1" ht="24.05" customHeight="1" spans="1:20">
      <c r="A94" s="207">
        <v>2101401</v>
      </c>
      <c r="B94" s="208"/>
      <c r="C94" s="209"/>
      <c r="D94" s="195" t="s">
        <v>173</v>
      </c>
      <c r="E94" s="206">
        <v>0</v>
      </c>
      <c r="F94" s="206">
        <v>0</v>
      </c>
      <c r="G94" s="206">
        <v>0</v>
      </c>
      <c r="H94" s="206">
        <v>18.31</v>
      </c>
      <c r="I94" s="206">
        <v>0</v>
      </c>
      <c r="J94" s="206">
        <v>18.31</v>
      </c>
      <c r="K94" s="206">
        <v>18.31</v>
      </c>
      <c r="L94" s="206">
        <f t="shared" si="1"/>
        <v>0</v>
      </c>
      <c r="M94" s="206"/>
      <c r="N94" s="206"/>
      <c r="O94" s="206">
        <v>18.31</v>
      </c>
      <c r="P94" s="206">
        <v>0</v>
      </c>
      <c r="Q94" s="206">
        <v>0</v>
      </c>
      <c r="R94" s="206">
        <v>0</v>
      </c>
      <c r="S94" s="206">
        <v>0</v>
      </c>
      <c r="T94" s="206">
        <v>0</v>
      </c>
    </row>
    <row r="95" s="188" customFormat="1" ht="24.05" customHeight="1" spans="1:20">
      <c r="A95" s="207">
        <v>2101502</v>
      </c>
      <c r="B95" s="208"/>
      <c r="C95" s="209"/>
      <c r="D95" s="195" t="s">
        <v>101</v>
      </c>
      <c r="E95" s="206">
        <v>0</v>
      </c>
      <c r="F95" s="206">
        <v>0</v>
      </c>
      <c r="G95" s="206">
        <v>0</v>
      </c>
      <c r="H95" s="206">
        <v>28</v>
      </c>
      <c r="I95" s="206">
        <v>0</v>
      </c>
      <c r="J95" s="206">
        <v>28</v>
      </c>
      <c r="K95" s="206">
        <v>28</v>
      </c>
      <c r="L95" s="206">
        <f t="shared" si="1"/>
        <v>0</v>
      </c>
      <c r="M95" s="206"/>
      <c r="N95" s="206"/>
      <c r="O95" s="206">
        <v>28</v>
      </c>
      <c r="P95" s="206">
        <v>0</v>
      </c>
      <c r="Q95" s="206">
        <v>0</v>
      </c>
      <c r="R95" s="206">
        <v>0</v>
      </c>
      <c r="S95" s="206">
        <v>0</v>
      </c>
      <c r="T95" s="206">
        <v>0</v>
      </c>
    </row>
    <row r="96" s="188" customFormat="1" ht="30.5" customHeight="1" spans="1:20">
      <c r="A96" s="207">
        <v>2101599</v>
      </c>
      <c r="B96" s="208"/>
      <c r="C96" s="209"/>
      <c r="D96" s="195" t="s">
        <v>240</v>
      </c>
      <c r="E96" s="206">
        <v>0</v>
      </c>
      <c r="F96" s="206">
        <v>0</v>
      </c>
      <c r="G96" s="206">
        <v>0</v>
      </c>
      <c r="H96" s="206">
        <v>0</v>
      </c>
      <c r="I96" s="206">
        <v>0</v>
      </c>
      <c r="J96" s="206">
        <v>0</v>
      </c>
      <c r="K96" s="206"/>
      <c r="L96" s="206">
        <f t="shared" si="1"/>
        <v>0</v>
      </c>
      <c r="M96" s="206"/>
      <c r="N96" s="206"/>
      <c r="O96" s="206"/>
      <c r="P96" s="206">
        <v>0</v>
      </c>
      <c r="Q96" s="206">
        <v>0</v>
      </c>
      <c r="R96" s="206">
        <v>0</v>
      </c>
      <c r="S96" s="206">
        <v>0</v>
      </c>
      <c r="T96" s="206">
        <v>0</v>
      </c>
    </row>
    <row r="97" s="188" customFormat="1" ht="24.05" customHeight="1" spans="1:20">
      <c r="A97" s="207">
        <v>2101601</v>
      </c>
      <c r="B97" s="208"/>
      <c r="C97" s="209"/>
      <c r="D97" s="195" t="s">
        <v>174</v>
      </c>
      <c r="E97" s="206">
        <v>0</v>
      </c>
      <c r="F97" s="206">
        <v>0</v>
      </c>
      <c r="G97" s="206">
        <v>0</v>
      </c>
      <c r="H97" s="206">
        <v>16</v>
      </c>
      <c r="I97" s="206">
        <v>0</v>
      </c>
      <c r="J97" s="206">
        <v>16</v>
      </c>
      <c r="K97" s="206">
        <v>16</v>
      </c>
      <c r="L97" s="206">
        <f t="shared" si="1"/>
        <v>0</v>
      </c>
      <c r="M97" s="206"/>
      <c r="N97" s="206"/>
      <c r="O97" s="206">
        <v>16</v>
      </c>
      <c r="P97" s="206">
        <v>0</v>
      </c>
      <c r="Q97" s="206">
        <v>0</v>
      </c>
      <c r="R97" s="206">
        <v>0</v>
      </c>
      <c r="S97" s="206">
        <v>0</v>
      </c>
      <c r="T97" s="206">
        <v>0</v>
      </c>
    </row>
    <row r="98" s="188" customFormat="1" ht="24.05" customHeight="1" spans="1:20">
      <c r="A98" s="207">
        <v>2109999</v>
      </c>
      <c r="B98" s="208"/>
      <c r="C98" s="209"/>
      <c r="D98" s="195" t="s">
        <v>175</v>
      </c>
      <c r="E98" s="206">
        <v>0</v>
      </c>
      <c r="F98" s="206">
        <v>0</v>
      </c>
      <c r="G98" s="206">
        <v>0</v>
      </c>
      <c r="H98" s="206">
        <v>18.45</v>
      </c>
      <c r="I98" s="206">
        <v>0</v>
      </c>
      <c r="J98" s="206">
        <v>18.45</v>
      </c>
      <c r="K98" s="206">
        <v>18.45</v>
      </c>
      <c r="L98" s="206">
        <f t="shared" si="1"/>
        <v>0</v>
      </c>
      <c r="M98" s="206"/>
      <c r="N98" s="206"/>
      <c r="O98" s="206">
        <v>18.45</v>
      </c>
      <c r="P98" s="206">
        <v>0</v>
      </c>
      <c r="Q98" s="206">
        <v>0</v>
      </c>
      <c r="R98" s="206">
        <v>0</v>
      </c>
      <c r="S98" s="206">
        <v>0</v>
      </c>
      <c r="T98" s="206">
        <v>0</v>
      </c>
    </row>
    <row r="99" s="188" customFormat="1" ht="24.05" customHeight="1" spans="1:20">
      <c r="A99" s="207">
        <v>2120102</v>
      </c>
      <c r="B99" s="208"/>
      <c r="C99" s="209"/>
      <c r="D99" s="195" t="s">
        <v>101</v>
      </c>
      <c r="E99" s="206">
        <v>0</v>
      </c>
      <c r="F99" s="206">
        <v>0</v>
      </c>
      <c r="G99" s="206">
        <v>0</v>
      </c>
      <c r="H99" s="206">
        <v>1190.24</v>
      </c>
      <c r="I99" s="206">
        <v>0</v>
      </c>
      <c r="J99" s="206">
        <v>1190.24</v>
      </c>
      <c r="K99" s="206">
        <v>1190.24</v>
      </c>
      <c r="L99" s="206">
        <f t="shared" si="1"/>
        <v>0</v>
      </c>
      <c r="M99" s="206"/>
      <c r="N99" s="206"/>
      <c r="O99" s="206">
        <v>1190.24</v>
      </c>
      <c r="P99" s="206">
        <v>0</v>
      </c>
      <c r="Q99" s="206">
        <v>0</v>
      </c>
      <c r="R99" s="206">
        <v>0</v>
      </c>
      <c r="S99" s="206">
        <v>0</v>
      </c>
      <c r="T99" s="206">
        <v>0</v>
      </c>
    </row>
    <row r="100" s="188" customFormat="1" ht="24.05" customHeight="1" spans="1:20">
      <c r="A100" s="207">
        <v>2130102</v>
      </c>
      <c r="B100" s="208"/>
      <c r="C100" s="209"/>
      <c r="D100" s="195" t="s">
        <v>101</v>
      </c>
      <c r="E100" s="206">
        <v>0</v>
      </c>
      <c r="F100" s="206">
        <v>0</v>
      </c>
      <c r="G100" s="206">
        <v>0</v>
      </c>
      <c r="H100" s="206">
        <v>150.04</v>
      </c>
      <c r="I100" s="206">
        <v>0</v>
      </c>
      <c r="J100" s="206">
        <v>150.04</v>
      </c>
      <c r="K100" s="206">
        <v>150.04</v>
      </c>
      <c r="L100" s="206">
        <f t="shared" si="1"/>
        <v>0</v>
      </c>
      <c r="M100" s="206"/>
      <c r="N100" s="206"/>
      <c r="O100" s="206">
        <v>150.04</v>
      </c>
      <c r="P100" s="206">
        <v>0</v>
      </c>
      <c r="Q100" s="206">
        <v>0</v>
      </c>
      <c r="R100" s="206">
        <v>0</v>
      </c>
      <c r="S100" s="206">
        <v>0</v>
      </c>
      <c r="T100" s="206">
        <v>0</v>
      </c>
    </row>
    <row r="101" s="188" customFormat="1" ht="24.05" customHeight="1" spans="1:20">
      <c r="A101" s="207">
        <v>2130106</v>
      </c>
      <c r="B101" s="208"/>
      <c r="C101" s="209"/>
      <c r="D101" s="195" t="s">
        <v>176</v>
      </c>
      <c r="E101" s="206">
        <v>0</v>
      </c>
      <c r="F101" s="206">
        <v>0</v>
      </c>
      <c r="G101" s="206">
        <v>0</v>
      </c>
      <c r="H101" s="206">
        <v>33.05</v>
      </c>
      <c r="I101" s="206">
        <v>0</v>
      </c>
      <c r="J101" s="206">
        <v>33.05</v>
      </c>
      <c r="K101" s="206">
        <v>33.05</v>
      </c>
      <c r="L101" s="206">
        <f t="shared" si="1"/>
        <v>0</v>
      </c>
      <c r="M101" s="206"/>
      <c r="N101" s="206"/>
      <c r="O101" s="206">
        <v>33.05</v>
      </c>
      <c r="P101" s="206">
        <v>0</v>
      </c>
      <c r="Q101" s="206">
        <v>0</v>
      </c>
      <c r="R101" s="206">
        <v>0</v>
      </c>
      <c r="S101" s="206">
        <v>0</v>
      </c>
      <c r="T101" s="206">
        <v>0</v>
      </c>
    </row>
    <row r="102" s="188" customFormat="1" ht="24.05" customHeight="1" spans="1:20">
      <c r="A102" s="207">
        <v>2130108</v>
      </c>
      <c r="B102" s="208"/>
      <c r="C102" s="209"/>
      <c r="D102" s="195" t="s">
        <v>177</v>
      </c>
      <c r="E102" s="206">
        <v>0</v>
      </c>
      <c r="F102" s="206">
        <v>0</v>
      </c>
      <c r="G102" s="206">
        <v>0</v>
      </c>
      <c r="H102" s="206">
        <v>6.35</v>
      </c>
      <c r="I102" s="206">
        <v>0</v>
      </c>
      <c r="J102" s="206">
        <v>6.35</v>
      </c>
      <c r="K102" s="206">
        <v>6.35</v>
      </c>
      <c r="L102" s="206">
        <f t="shared" si="1"/>
        <v>0</v>
      </c>
      <c r="M102" s="206"/>
      <c r="N102" s="206"/>
      <c r="O102" s="206">
        <v>6.35</v>
      </c>
      <c r="P102" s="206">
        <v>0</v>
      </c>
      <c r="Q102" s="206">
        <v>0</v>
      </c>
      <c r="R102" s="206">
        <v>0</v>
      </c>
      <c r="S102" s="206">
        <v>0</v>
      </c>
      <c r="T102" s="206">
        <v>0</v>
      </c>
    </row>
    <row r="103" s="188" customFormat="1" ht="24.05" customHeight="1" spans="1:20">
      <c r="A103" s="207">
        <v>2130109</v>
      </c>
      <c r="B103" s="208"/>
      <c r="C103" s="209"/>
      <c r="D103" s="195" t="s">
        <v>178</v>
      </c>
      <c r="E103" s="206">
        <v>0</v>
      </c>
      <c r="F103" s="206">
        <v>0</v>
      </c>
      <c r="G103" s="206">
        <v>0</v>
      </c>
      <c r="H103" s="206">
        <v>36.84</v>
      </c>
      <c r="I103" s="206">
        <v>0</v>
      </c>
      <c r="J103" s="206">
        <v>36.84</v>
      </c>
      <c r="K103" s="206">
        <v>36.84</v>
      </c>
      <c r="L103" s="206">
        <f t="shared" si="1"/>
        <v>0</v>
      </c>
      <c r="M103" s="206"/>
      <c r="N103" s="206"/>
      <c r="O103" s="206">
        <v>36.84</v>
      </c>
      <c r="P103" s="206">
        <v>0</v>
      </c>
      <c r="Q103" s="206">
        <v>0</v>
      </c>
      <c r="R103" s="206">
        <v>0</v>
      </c>
      <c r="S103" s="206">
        <v>0</v>
      </c>
      <c r="T103" s="206">
        <v>0</v>
      </c>
    </row>
    <row r="104" s="188" customFormat="1" ht="24.05" customHeight="1" spans="1:20">
      <c r="A104" s="207">
        <v>2130126</v>
      </c>
      <c r="B104" s="208"/>
      <c r="C104" s="209"/>
      <c r="D104" s="195" t="s">
        <v>179</v>
      </c>
      <c r="E104" s="206">
        <v>0</v>
      </c>
      <c r="F104" s="206">
        <v>0</v>
      </c>
      <c r="G104" s="206">
        <v>0</v>
      </c>
      <c r="H104" s="206">
        <v>8.57</v>
      </c>
      <c r="I104" s="206">
        <v>0</v>
      </c>
      <c r="J104" s="206">
        <v>8.57</v>
      </c>
      <c r="K104" s="206">
        <v>8.57</v>
      </c>
      <c r="L104" s="206">
        <f t="shared" si="1"/>
        <v>0</v>
      </c>
      <c r="M104" s="206"/>
      <c r="N104" s="206"/>
      <c r="O104" s="206">
        <v>8.57</v>
      </c>
      <c r="P104" s="206">
        <v>0</v>
      </c>
      <c r="Q104" s="206">
        <v>0</v>
      </c>
      <c r="R104" s="206">
        <v>0</v>
      </c>
      <c r="S104" s="206">
        <v>0</v>
      </c>
      <c r="T104" s="206">
        <v>0</v>
      </c>
    </row>
    <row r="105" s="188" customFormat="1" ht="24.05" customHeight="1" spans="1:20">
      <c r="A105" s="207">
        <v>2130199</v>
      </c>
      <c r="B105" s="208"/>
      <c r="C105" s="209"/>
      <c r="D105" s="195" t="s">
        <v>180</v>
      </c>
      <c r="E105" s="206">
        <v>0</v>
      </c>
      <c r="F105" s="206">
        <v>0</v>
      </c>
      <c r="G105" s="206">
        <v>0</v>
      </c>
      <c r="H105" s="206">
        <v>320</v>
      </c>
      <c r="I105" s="206">
        <v>0</v>
      </c>
      <c r="J105" s="206">
        <v>320</v>
      </c>
      <c r="K105" s="206">
        <v>320</v>
      </c>
      <c r="L105" s="206">
        <f t="shared" si="1"/>
        <v>0</v>
      </c>
      <c r="M105" s="206"/>
      <c r="N105" s="206"/>
      <c r="O105" s="206">
        <v>320</v>
      </c>
      <c r="P105" s="206">
        <v>0</v>
      </c>
      <c r="Q105" s="206">
        <v>0</v>
      </c>
      <c r="R105" s="206">
        <v>0</v>
      </c>
      <c r="S105" s="206">
        <v>0</v>
      </c>
      <c r="T105" s="206">
        <v>0</v>
      </c>
    </row>
    <row r="106" s="188" customFormat="1" ht="24.05" customHeight="1" spans="1:20">
      <c r="A106" s="207">
        <v>2130202</v>
      </c>
      <c r="B106" s="208"/>
      <c r="C106" s="209"/>
      <c r="D106" s="195" t="s">
        <v>101</v>
      </c>
      <c r="E106" s="206">
        <v>0</v>
      </c>
      <c r="F106" s="206">
        <v>0</v>
      </c>
      <c r="G106" s="206">
        <v>0</v>
      </c>
      <c r="H106" s="206">
        <v>6.43</v>
      </c>
      <c r="I106" s="206">
        <v>0</v>
      </c>
      <c r="J106" s="206">
        <v>6.43</v>
      </c>
      <c r="K106" s="206">
        <v>6.43</v>
      </c>
      <c r="L106" s="206">
        <f t="shared" si="1"/>
        <v>0</v>
      </c>
      <c r="M106" s="206"/>
      <c r="N106" s="206"/>
      <c r="O106" s="206">
        <v>6.43</v>
      </c>
      <c r="P106" s="206">
        <v>0</v>
      </c>
      <c r="Q106" s="206">
        <v>0</v>
      </c>
      <c r="R106" s="206">
        <v>0</v>
      </c>
      <c r="S106" s="206">
        <v>0</v>
      </c>
      <c r="T106" s="206">
        <v>0</v>
      </c>
    </row>
    <row r="107" s="188" customFormat="1" ht="24.05" customHeight="1" spans="1:20">
      <c r="A107" s="207">
        <v>2130205</v>
      </c>
      <c r="B107" s="208"/>
      <c r="C107" s="209"/>
      <c r="D107" s="195" t="s">
        <v>181</v>
      </c>
      <c r="E107" s="206">
        <v>0</v>
      </c>
      <c r="F107" s="206">
        <v>0</v>
      </c>
      <c r="G107" s="206">
        <v>0</v>
      </c>
      <c r="H107" s="206">
        <v>1039.5</v>
      </c>
      <c r="I107" s="206">
        <v>0</v>
      </c>
      <c r="J107" s="206">
        <v>1039.5</v>
      </c>
      <c r="K107" s="206">
        <v>1039.5</v>
      </c>
      <c r="L107" s="206">
        <f t="shared" si="1"/>
        <v>0</v>
      </c>
      <c r="M107" s="206"/>
      <c r="N107" s="206"/>
      <c r="O107" s="206">
        <v>1039.5</v>
      </c>
      <c r="P107" s="206">
        <v>0</v>
      </c>
      <c r="Q107" s="206">
        <v>0</v>
      </c>
      <c r="R107" s="206">
        <v>0</v>
      </c>
      <c r="S107" s="206">
        <v>0</v>
      </c>
      <c r="T107" s="206">
        <v>0</v>
      </c>
    </row>
    <row r="108" s="188" customFormat="1" ht="24.05" customHeight="1" spans="1:20">
      <c r="A108" s="207">
        <v>2130207</v>
      </c>
      <c r="B108" s="208"/>
      <c r="C108" s="209"/>
      <c r="D108" s="195" t="s">
        <v>182</v>
      </c>
      <c r="E108" s="206">
        <v>0</v>
      </c>
      <c r="F108" s="206">
        <v>0</v>
      </c>
      <c r="G108" s="206">
        <v>0</v>
      </c>
      <c r="H108" s="206">
        <v>29.63</v>
      </c>
      <c r="I108" s="206">
        <v>0</v>
      </c>
      <c r="J108" s="206">
        <v>29.63</v>
      </c>
      <c r="K108" s="206">
        <v>29.63</v>
      </c>
      <c r="L108" s="206">
        <f t="shared" si="1"/>
        <v>0</v>
      </c>
      <c r="M108" s="206"/>
      <c r="N108" s="206"/>
      <c r="O108" s="206">
        <v>29.63</v>
      </c>
      <c r="P108" s="206">
        <v>0</v>
      </c>
      <c r="Q108" s="206">
        <v>0</v>
      </c>
      <c r="R108" s="206">
        <v>0</v>
      </c>
      <c r="S108" s="206">
        <v>0</v>
      </c>
      <c r="T108" s="206">
        <v>0</v>
      </c>
    </row>
    <row r="109" s="188" customFormat="1" ht="24.05" customHeight="1" spans="1:20">
      <c r="A109" s="207">
        <v>2130234</v>
      </c>
      <c r="B109" s="208"/>
      <c r="C109" s="209"/>
      <c r="D109" s="195" t="s">
        <v>183</v>
      </c>
      <c r="E109" s="206">
        <v>0</v>
      </c>
      <c r="F109" s="206">
        <v>0</v>
      </c>
      <c r="G109" s="206">
        <v>0</v>
      </c>
      <c r="H109" s="206">
        <v>577.07</v>
      </c>
      <c r="I109" s="206">
        <v>0</v>
      </c>
      <c r="J109" s="206">
        <v>577.07</v>
      </c>
      <c r="K109" s="206">
        <v>577.07</v>
      </c>
      <c r="L109" s="206">
        <f t="shared" si="1"/>
        <v>0</v>
      </c>
      <c r="M109" s="206"/>
      <c r="N109" s="206"/>
      <c r="O109" s="206">
        <v>577.07</v>
      </c>
      <c r="P109" s="206">
        <v>0</v>
      </c>
      <c r="Q109" s="206">
        <v>0</v>
      </c>
      <c r="R109" s="206">
        <v>0</v>
      </c>
      <c r="S109" s="206">
        <v>0</v>
      </c>
      <c r="T109" s="206">
        <v>0</v>
      </c>
    </row>
    <row r="110" s="188" customFormat="1" ht="24.05" customHeight="1" spans="1:20">
      <c r="A110" s="207">
        <v>2130299</v>
      </c>
      <c r="B110" s="208"/>
      <c r="C110" s="209"/>
      <c r="D110" s="195" t="s">
        <v>184</v>
      </c>
      <c r="E110" s="206">
        <v>0</v>
      </c>
      <c r="F110" s="206">
        <v>0</v>
      </c>
      <c r="G110" s="206">
        <v>0</v>
      </c>
      <c r="H110" s="206">
        <v>72.36</v>
      </c>
      <c r="I110" s="206">
        <v>0</v>
      </c>
      <c r="J110" s="206">
        <v>72.36</v>
      </c>
      <c r="K110" s="206">
        <v>72.36</v>
      </c>
      <c r="L110" s="206">
        <f t="shared" si="1"/>
        <v>0</v>
      </c>
      <c r="M110" s="206"/>
      <c r="N110" s="206"/>
      <c r="O110" s="206">
        <v>72.36</v>
      </c>
      <c r="P110" s="206">
        <v>0</v>
      </c>
      <c r="Q110" s="206">
        <v>0</v>
      </c>
      <c r="R110" s="206">
        <v>0</v>
      </c>
      <c r="S110" s="206">
        <v>0</v>
      </c>
      <c r="T110" s="206">
        <v>0</v>
      </c>
    </row>
    <row r="111" s="188" customFormat="1" ht="24.05" customHeight="1" spans="1:20">
      <c r="A111" s="207">
        <v>2130502</v>
      </c>
      <c r="B111" s="208"/>
      <c r="C111" s="209"/>
      <c r="D111" s="195" t="s">
        <v>101</v>
      </c>
      <c r="E111" s="206">
        <v>0</v>
      </c>
      <c r="F111" s="206">
        <v>0</v>
      </c>
      <c r="G111" s="206">
        <v>0</v>
      </c>
      <c r="H111" s="206">
        <v>200</v>
      </c>
      <c r="I111" s="206">
        <v>0</v>
      </c>
      <c r="J111" s="206">
        <v>200</v>
      </c>
      <c r="K111" s="206">
        <v>200</v>
      </c>
      <c r="L111" s="206">
        <f t="shared" si="1"/>
        <v>0</v>
      </c>
      <c r="M111" s="206"/>
      <c r="N111" s="206"/>
      <c r="O111" s="206">
        <v>200</v>
      </c>
      <c r="P111" s="206">
        <v>0</v>
      </c>
      <c r="Q111" s="206">
        <v>0</v>
      </c>
      <c r="R111" s="206">
        <v>0</v>
      </c>
      <c r="S111" s="206">
        <v>0</v>
      </c>
      <c r="T111" s="206">
        <v>0</v>
      </c>
    </row>
    <row r="112" s="188" customFormat="1" ht="24.05" customHeight="1" spans="1:20">
      <c r="A112" s="207">
        <v>2130505</v>
      </c>
      <c r="B112" s="208"/>
      <c r="C112" s="209"/>
      <c r="D112" s="195" t="s">
        <v>241</v>
      </c>
      <c r="E112" s="206">
        <v>0</v>
      </c>
      <c r="F112" s="206">
        <v>0</v>
      </c>
      <c r="G112" s="206">
        <v>0</v>
      </c>
      <c r="H112" s="206">
        <v>0</v>
      </c>
      <c r="I112" s="206">
        <v>0</v>
      </c>
      <c r="J112" s="206">
        <v>0</v>
      </c>
      <c r="K112" s="206"/>
      <c r="L112" s="206">
        <f t="shared" si="1"/>
        <v>0</v>
      </c>
      <c r="M112" s="206"/>
      <c r="N112" s="206"/>
      <c r="O112" s="206"/>
      <c r="P112" s="206">
        <v>0</v>
      </c>
      <c r="Q112" s="206">
        <v>0</v>
      </c>
      <c r="R112" s="206">
        <v>0</v>
      </c>
      <c r="S112" s="206">
        <v>0</v>
      </c>
      <c r="T112" s="206">
        <v>0</v>
      </c>
    </row>
    <row r="113" s="188" customFormat="1" ht="24.05" customHeight="1" spans="1:20">
      <c r="A113" s="207">
        <v>2130804</v>
      </c>
      <c r="B113" s="208"/>
      <c r="C113" s="209"/>
      <c r="D113" s="195" t="s">
        <v>185</v>
      </c>
      <c r="E113" s="206">
        <v>0</v>
      </c>
      <c r="F113" s="206">
        <v>0</v>
      </c>
      <c r="G113" s="206">
        <v>0</v>
      </c>
      <c r="H113" s="206">
        <v>17.18</v>
      </c>
      <c r="I113" s="206">
        <v>0</v>
      </c>
      <c r="J113" s="206">
        <v>17.18</v>
      </c>
      <c r="K113" s="206">
        <v>17.18</v>
      </c>
      <c r="L113" s="206">
        <f t="shared" si="1"/>
        <v>0</v>
      </c>
      <c r="M113" s="206"/>
      <c r="N113" s="206"/>
      <c r="O113" s="206">
        <v>17.18</v>
      </c>
      <c r="P113" s="206">
        <v>0</v>
      </c>
      <c r="Q113" s="206">
        <v>0</v>
      </c>
      <c r="R113" s="206">
        <v>0</v>
      </c>
      <c r="S113" s="206">
        <v>0</v>
      </c>
      <c r="T113" s="206">
        <v>0</v>
      </c>
    </row>
    <row r="114" s="188" customFormat="1" ht="24.05" customHeight="1" spans="1:20">
      <c r="A114" s="207">
        <v>2130899</v>
      </c>
      <c r="B114" s="208"/>
      <c r="C114" s="209"/>
      <c r="D114" s="195" t="s">
        <v>186</v>
      </c>
      <c r="E114" s="206">
        <v>0</v>
      </c>
      <c r="F114" s="206">
        <v>0</v>
      </c>
      <c r="G114" s="206">
        <v>0</v>
      </c>
      <c r="H114" s="206">
        <v>7.66</v>
      </c>
      <c r="I114" s="206">
        <v>0</v>
      </c>
      <c r="J114" s="206">
        <v>7.66</v>
      </c>
      <c r="K114" s="206">
        <v>7.66</v>
      </c>
      <c r="L114" s="206">
        <f t="shared" si="1"/>
        <v>0</v>
      </c>
      <c r="M114" s="206"/>
      <c r="N114" s="206"/>
      <c r="O114" s="206">
        <v>7.66</v>
      </c>
      <c r="P114" s="206">
        <v>0</v>
      </c>
      <c r="Q114" s="206">
        <v>0</v>
      </c>
      <c r="R114" s="206">
        <v>0</v>
      </c>
      <c r="S114" s="206">
        <v>0</v>
      </c>
      <c r="T114" s="206">
        <v>0</v>
      </c>
    </row>
    <row r="115" s="188" customFormat="1" ht="24.05" customHeight="1" spans="1:20">
      <c r="A115" s="207">
        <v>2139999</v>
      </c>
      <c r="B115" s="208"/>
      <c r="C115" s="209"/>
      <c r="D115" s="195" t="s">
        <v>187</v>
      </c>
      <c r="E115" s="206">
        <v>0</v>
      </c>
      <c r="F115" s="206">
        <v>0</v>
      </c>
      <c r="G115" s="206">
        <v>0</v>
      </c>
      <c r="H115" s="206">
        <v>15</v>
      </c>
      <c r="I115" s="206">
        <v>0</v>
      </c>
      <c r="J115" s="206">
        <v>15</v>
      </c>
      <c r="K115" s="206">
        <v>15</v>
      </c>
      <c r="L115" s="206">
        <f t="shared" si="1"/>
        <v>0</v>
      </c>
      <c r="M115" s="206"/>
      <c r="N115" s="206"/>
      <c r="O115" s="206">
        <v>15</v>
      </c>
      <c r="P115" s="206">
        <v>0</v>
      </c>
      <c r="Q115" s="206">
        <v>0</v>
      </c>
      <c r="R115" s="206">
        <v>0</v>
      </c>
      <c r="S115" s="206">
        <v>0</v>
      </c>
      <c r="T115" s="206">
        <v>0</v>
      </c>
    </row>
    <row r="116" s="190" customFormat="1" ht="24.05" customHeight="1" spans="1:19">
      <c r="A116" s="221" t="s">
        <v>242</v>
      </c>
      <c r="B116" s="221"/>
      <c r="C116" s="221"/>
      <c r="D116" s="221"/>
      <c r="E116" s="221"/>
      <c r="F116" s="221"/>
      <c r="G116" s="221"/>
      <c r="H116" s="221"/>
      <c r="I116" s="221"/>
      <c r="J116" s="221"/>
      <c r="K116" s="222"/>
      <c r="L116" s="222"/>
      <c r="M116" s="222"/>
      <c r="N116" s="222"/>
      <c r="O116" s="222"/>
      <c r="P116" s="222"/>
      <c r="Q116" s="222"/>
      <c r="R116" s="222"/>
      <c r="S116" s="222"/>
    </row>
    <row r="119" customHeight="1" spans="17:18">
      <c r="Q119" s="223"/>
      <c r="R119" s="223"/>
    </row>
  </sheetData>
  <autoFilter ref="A8:T116">
    <extLst/>
  </autoFilter>
  <mergeCells count="134">
    <mergeCell ref="A1:T1"/>
    <mergeCell ref="S2:T2"/>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S116"/>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42" sqref="A42"/>
    </sheetView>
  </sheetViews>
  <sheetFormatPr defaultColWidth="9" defaultRowHeight="14.25"/>
  <cols>
    <col min="1" max="1" width="8.54166666666667" customWidth="1"/>
    <col min="2" max="2" width="31.8166666666667" customWidth="1"/>
    <col min="3" max="3" width="15.8166666666667" customWidth="1"/>
    <col min="4" max="4" width="8.54166666666667" customWidth="1"/>
    <col min="5" max="5" width="21.3666666666667" customWidth="1"/>
    <col min="6" max="6" width="18.9083333333333" customWidth="1"/>
    <col min="7" max="7" width="8.54166666666667" customWidth="1"/>
    <col min="8" max="8" width="40.0916666666667" customWidth="1"/>
    <col min="9" max="9" width="15.9083333333333" customWidth="1"/>
  </cols>
  <sheetData>
    <row r="1" s="165" customFormat="1" ht="22.5" spans="1:9">
      <c r="A1" s="171" t="s">
        <v>243</v>
      </c>
      <c r="B1" s="171"/>
      <c r="C1" s="171"/>
      <c r="D1" s="171"/>
      <c r="E1" s="171"/>
      <c r="F1" s="171"/>
      <c r="G1" s="171"/>
      <c r="H1" s="171"/>
      <c r="I1" s="171"/>
    </row>
    <row r="2" s="166" customFormat="1" ht="14.1" customHeight="1" spans="1:9">
      <c r="A2" s="106"/>
      <c r="B2" s="106"/>
      <c r="C2" s="106"/>
      <c r="D2" s="106"/>
      <c r="E2" s="106"/>
      <c r="F2" s="106"/>
      <c r="G2" s="106"/>
      <c r="H2" s="105" t="s">
        <v>244</v>
      </c>
      <c r="I2" s="105"/>
    </row>
    <row r="3" s="167" customFormat="1" ht="14.1" customHeight="1" spans="1:9">
      <c r="A3" s="106" t="s">
        <v>2</v>
      </c>
      <c r="B3" s="106"/>
      <c r="D3" s="106"/>
      <c r="E3" s="106"/>
      <c r="F3" s="106"/>
      <c r="G3" s="106"/>
      <c r="H3" s="172" t="s">
        <v>222</v>
      </c>
      <c r="I3" s="172"/>
    </row>
    <row r="4" s="168" customFormat="1" ht="14.1" customHeight="1" spans="1:9">
      <c r="A4" s="173" t="s">
        <v>229</v>
      </c>
      <c r="B4" s="162"/>
      <c r="C4" s="162"/>
      <c r="D4" s="162" t="s">
        <v>230</v>
      </c>
      <c r="E4" s="162"/>
      <c r="F4" s="162" t="s">
        <v>11</v>
      </c>
      <c r="G4" s="162" t="s">
        <v>11</v>
      </c>
      <c r="H4" s="162" t="s">
        <v>11</v>
      </c>
      <c r="I4" s="162" t="s">
        <v>11</v>
      </c>
    </row>
    <row r="5" s="168" customFormat="1" ht="14.1" customHeight="1" spans="1:9">
      <c r="A5" s="152" t="s">
        <v>245</v>
      </c>
      <c r="B5" s="153" t="s">
        <v>94</v>
      </c>
      <c r="C5" s="153" t="s">
        <v>8</v>
      </c>
      <c r="D5" s="153" t="s">
        <v>245</v>
      </c>
      <c r="E5" s="153" t="s">
        <v>94</v>
      </c>
      <c r="F5" s="153" t="s">
        <v>8</v>
      </c>
      <c r="G5" s="153" t="s">
        <v>245</v>
      </c>
      <c r="H5" s="153" t="s">
        <v>94</v>
      </c>
      <c r="I5" s="153" t="s">
        <v>8</v>
      </c>
    </row>
    <row r="6" s="168" customFormat="1" ht="14.1" customHeight="1" spans="1:9">
      <c r="A6" s="152"/>
      <c r="B6" s="153" t="s">
        <v>11</v>
      </c>
      <c r="C6" s="153" t="s">
        <v>11</v>
      </c>
      <c r="D6" s="153" t="s">
        <v>11</v>
      </c>
      <c r="E6" s="153" t="s">
        <v>11</v>
      </c>
      <c r="F6" s="153" t="s">
        <v>11</v>
      </c>
      <c r="G6" s="153" t="s">
        <v>11</v>
      </c>
      <c r="H6" s="153" t="s">
        <v>11</v>
      </c>
      <c r="I6" s="153" t="s">
        <v>11</v>
      </c>
    </row>
    <row r="7" s="168" customFormat="1" ht="14.1" customHeight="1" spans="1:9">
      <c r="A7" s="154" t="s">
        <v>246</v>
      </c>
      <c r="B7" s="157" t="s">
        <v>247</v>
      </c>
      <c r="C7" s="174"/>
      <c r="D7" s="155" t="s">
        <v>248</v>
      </c>
      <c r="E7" s="157" t="s">
        <v>249</v>
      </c>
      <c r="F7" s="174"/>
      <c r="G7" s="155" t="s">
        <v>250</v>
      </c>
      <c r="H7" s="157" t="s">
        <v>251</v>
      </c>
      <c r="I7" s="174"/>
    </row>
    <row r="8" s="168" customFormat="1" ht="14.1" customHeight="1" spans="1:9">
      <c r="A8" s="154" t="s">
        <v>252</v>
      </c>
      <c r="B8" s="157" t="s">
        <v>253</v>
      </c>
      <c r="C8" s="175"/>
      <c r="D8" s="155" t="s">
        <v>254</v>
      </c>
      <c r="E8" s="157" t="s">
        <v>255</v>
      </c>
      <c r="F8" s="175"/>
      <c r="G8" s="155" t="s">
        <v>256</v>
      </c>
      <c r="H8" s="157" t="s">
        <v>257</v>
      </c>
      <c r="I8" s="175"/>
    </row>
    <row r="9" s="169" customFormat="1" ht="14.1" customHeight="1" spans="1:9">
      <c r="A9" s="154" t="s">
        <v>258</v>
      </c>
      <c r="B9" s="157" t="s">
        <v>259</v>
      </c>
      <c r="C9" s="175"/>
      <c r="D9" s="155" t="s">
        <v>260</v>
      </c>
      <c r="E9" s="157" t="s">
        <v>261</v>
      </c>
      <c r="F9" s="175"/>
      <c r="G9" s="155" t="s">
        <v>262</v>
      </c>
      <c r="H9" s="157" t="s">
        <v>263</v>
      </c>
      <c r="I9" s="175"/>
    </row>
    <row r="10" s="169" customFormat="1" ht="14.1" customHeight="1" spans="1:9">
      <c r="A10" s="154" t="s">
        <v>264</v>
      </c>
      <c r="B10" s="157" t="s">
        <v>265</v>
      </c>
      <c r="C10" s="175"/>
      <c r="D10" s="155" t="s">
        <v>266</v>
      </c>
      <c r="E10" s="157" t="s">
        <v>267</v>
      </c>
      <c r="F10" s="175"/>
      <c r="G10" s="155" t="s">
        <v>268</v>
      </c>
      <c r="H10" s="157" t="s">
        <v>269</v>
      </c>
      <c r="I10" s="175"/>
    </row>
    <row r="11" s="169" customFormat="1" ht="14.1" customHeight="1" spans="1:9">
      <c r="A11" s="154" t="s">
        <v>270</v>
      </c>
      <c r="B11" s="157" t="s">
        <v>271</v>
      </c>
      <c r="C11" s="175"/>
      <c r="D11" s="155" t="s">
        <v>272</v>
      </c>
      <c r="E11" s="157" t="s">
        <v>273</v>
      </c>
      <c r="F11" s="175"/>
      <c r="G11" s="155" t="s">
        <v>274</v>
      </c>
      <c r="H11" s="157" t="s">
        <v>275</v>
      </c>
      <c r="I11" s="175"/>
    </row>
    <row r="12" s="169" customFormat="1" ht="14.1" customHeight="1" spans="1:9">
      <c r="A12" s="154" t="s">
        <v>276</v>
      </c>
      <c r="B12" s="157" t="s">
        <v>277</v>
      </c>
      <c r="C12" s="175"/>
      <c r="D12" s="155" t="s">
        <v>278</v>
      </c>
      <c r="E12" s="157" t="s">
        <v>279</v>
      </c>
      <c r="F12" s="175"/>
      <c r="G12" s="155" t="s">
        <v>280</v>
      </c>
      <c r="H12" s="157" t="s">
        <v>281</v>
      </c>
      <c r="I12" s="175"/>
    </row>
    <row r="13" s="169" customFormat="1" ht="14.1" customHeight="1" spans="1:9">
      <c r="A13" s="154" t="s">
        <v>282</v>
      </c>
      <c r="B13" s="157" t="s">
        <v>283</v>
      </c>
      <c r="C13" s="175"/>
      <c r="D13" s="155" t="s">
        <v>284</v>
      </c>
      <c r="E13" s="157" t="s">
        <v>285</v>
      </c>
      <c r="F13" s="175"/>
      <c r="G13" s="155" t="s">
        <v>286</v>
      </c>
      <c r="H13" s="157" t="s">
        <v>287</v>
      </c>
      <c r="I13" s="175"/>
    </row>
    <row r="14" s="169" customFormat="1" ht="14.1" customHeight="1" spans="1:9">
      <c r="A14" s="154" t="s">
        <v>288</v>
      </c>
      <c r="B14" s="157" t="s">
        <v>289</v>
      </c>
      <c r="C14" s="175"/>
      <c r="D14" s="155" t="s">
        <v>290</v>
      </c>
      <c r="E14" s="157" t="s">
        <v>291</v>
      </c>
      <c r="F14" s="175"/>
      <c r="G14" s="155" t="s">
        <v>292</v>
      </c>
      <c r="H14" s="157" t="s">
        <v>293</v>
      </c>
      <c r="I14" s="175"/>
    </row>
    <row r="15" s="169" customFormat="1" ht="14.1" customHeight="1" spans="1:9">
      <c r="A15" s="154" t="s">
        <v>294</v>
      </c>
      <c r="B15" s="157" t="s">
        <v>295</v>
      </c>
      <c r="C15" s="175"/>
      <c r="D15" s="155" t="s">
        <v>296</v>
      </c>
      <c r="E15" s="157" t="s">
        <v>297</v>
      </c>
      <c r="F15" s="175"/>
      <c r="G15" s="155" t="s">
        <v>298</v>
      </c>
      <c r="H15" s="157" t="s">
        <v>299</v>
      </c>
      <c r="I15" s="175"/>
    </row>
    <row r="16" s="169" customFormat="1" ht="14.1" customHeight="1" spans="1:9">
      <c r="A16" s="154" t="s">
        <v>300</v>
      </c>
      <c r="B16" s="157" t="s">
        <v>301</v>
      </c>
      <c r="C16" s="175"/>
      <c r="D16" s="155" t="s">
        <v>302</v>
      </c>
      <c r="E16" s="157" t="s">
        <v>303</v>
      </c>
      <c r="F16" s="175"/>
      <c r="G16" s="155" t="s">
        <v>304</v>
      </c>
      <c r="H16" s="157" t="s">
        <v>305</v>
      </c>
      <c r="I16" s="175"/>
    </row>
    <row r="17" s="169" customFormat="1" ht="14.1" customHeight="1" spans="1:9">
      <c r="A17" s="154" t="s">
        <v>306</v>
      </c>
      <c r="B17" s="157" t="s">
        <v>307</v>
      </c>
      <c r="C17" s="175"/>
      <c r="D17" s="155" t="s">
        <v>308</v>
      </c>
      <c r="E17" s="157" t="s">
        <v>309</v>
      </c>
      <c r="F17" s="175"/>
      <c r="G17" s="155" t="s">
        <v>310</v>
      </c>
      <c r="H17" s="157" t="s">
        <v>311</v>
      </c>
      <c r="I17" s="175"/>
    </row>
    <row r="18" s="169" customFormat="1" ht="14.1" customHeight="1" spans="1:9">
      <c r="A18" s="154" t="s">
        <v>312</v>
      </c>
      <c r="B18" s="157" t="s">
        <v>313</v>
      </c>
      <c r="C18" s="175"/>
      <c r="D18" s="155" t="s">
        <v>314</v>
      </c>
      <c r="E18" s="157" t="s">
        <v>315</v>
      </c>
      <c r="F18" s="175"/>
      <c r="G18" s="155" t="s">
        <v>316</v>
      </c>
      <c r="H18" s="157" t="s">
        <v>317</v>
      </c>
      <c r="I18" s="175"/>
    </row>
    <row r="19" s="169" customFormat="1" ht="14.1" customHeight="1" spans="1:9">
      <c r="A19" s="154" t="s">
        <v>318</v>
      </c>
      <c r="B19" s="157" t="s">
        <v>319</v>
      </c>
      <c r="C19" s="175"/>
      <c r="D19" s="155" t="s">
        <v>320</v>
      </c>
      <c r="E19" s="157" t="s">
        <v>321</v>
      </c>
      <c r="F19" s="175"/>
      <c r="G19" s="155" t="s">
        <v>322</v>
      </c>
      <c r="H19" s="157" t="s">
        <v>323</v>
      </c>
      <c r="I19" s="175"/>
    </row>
    <row r="20" s="169" customFormat="1" ht="14.1" customHeight="1" spans="1:9">
      <c r="A20" s="154" t="s">
        <v>324</v>
      </c>
      <c r="B20" s="157" t="s">
        <v>325</v>
      </c>
      <c r="C20" s="175"/>
      <c r="D20" s="155" t="s">
        <v>326</v>
      </c>
      <c r="E20" s="157" t="s">
        <v>327</v>
      </c>
      <c r="F20" s="175"/>
      <c r="G20" s="155" t="s">
        <v>328</v>
      </c>
      <c r="H20" s="157" t="s">
        <v>329</v>
      </c>
      <c r="I20" s="175"/>
    </row>
    <row r="21" s="169" customFormat="1" ht="14.1" customHeight="1" spans="1:9">
      <c r="A21" s="154" t="s">
        <v>330</v>
      </c>
      <c r="B21" s="157" t="s">
        <v>331</v>
      </c>
      <c r="C21" s="175"/>
      <c r="D21" s="155" t="s">
        <v>332</v>
      </c>
      <c r="E21" s="157" t="s">
        <v>333</v>
      </c>
      <c r="F21" s="175"/>
      <c r="G21" s="155" t="s">
        <v>334</v>
      </c>
      <c r="H21" s="157" t="s">
        <v>335</v>
      </c>
      <c r="I21" s="175"/>
    </row>
    <row r="22" s="169" customFormat="1" ht="14.1" customHeight="1" spans="1:9">
      <c r="A22" s="154" t="s">
        <v>336</v>
      </c>
      <c r="B22" s="157" t="s">
        <v>337</v>
      </c>
      <c r="C22" s="175"/>
      <c r="D22" s="155" t="s">
        <v>338</v>
      </c>
      <c r="E22" s="157" t="s">
        <v>339</v>
      </c>
      <c r="F22" s="175"/>
      <c r="G22" s="155" t="s">
        <v>340</v>
      </c>
      <c r="H22" s="157" t="s">
        <v>341</v>
      </c>
      <c r="I22" s="175"/>
    </row>
    <row r="23" s="169" customFormat="1" ht="14.1" customHeight="1" spans="1:9">
      <c r="A23" s="154" t="s">
        <v>342</v>
      </c>
      <c r="B23" s="157" t="s">
        <v>343</v>
      </c>
      <c r="C23" s="175"/>
      <c r="D23" s="155" t="s">
        <v>344</v>
      </c>
      <c r="E23" s="157" t="s">
        <v>345</v>
      </c>
      <c r="F23" s="175"/>
      <c r="G23" s="155" t="s">
        <v>346</v>
      </c>
      <c r="H23" s="157" t="s">
        <v>347</v>
      </c>
      <c r="I23" s="175"/>
    </row>
    <row r="24" s="169" customFormat="1" ht="14.1" customHeight="1" spans="1:9">
      <c r="A24" s="154" t="s">
        <v>348</v>
      </c>
      <c r="B24" s="157" t="s">
        <v>349</v>
      </c>
      <c r="C24" s="175"/>
      <c r="D24" s="155" t="s">
        <v>350</v>
      </c>
      <c r="E24" s="157" t="s">
        <v>351</v>
      </c>
      <c r="F24" s="175"/>
      <c r="G24" s="155" t="s">
        <v>352</v>
      </c>
      <c r="H24" s="157" t="s">
        <v>353</v>
      </c>
      <c r="I24" s="175"/>
    </row>
    <row r="25" s="169" customFormat="1" ht="14.1" customHeight="1" spans="1:9">
      <c r="A25" s="154" t="s">
        <v>354</v>
      </c>
      <c r="B25" s="157" t="s">
        <v>355</v>
      </c>
      <c r="C25" s="175"/>
      <c r="D25" s="155" t="s">
        <v>356</v>
      </c>
      <c r="E25" s="157" t="s">
        <v>357</v>
      </c>
      <c r="F25" s="175"/>
      <c r="G25" s="155" t="s">
        <v>358</v>
      </c>
      <c r="H25" s="157" t="s">
        <v>359</v>
      </c>
      <c r="I25" s="175"/>
    </row>
    <row r="26" s="169" customFormat="1" ht="14.1" customHeight="1" spans="1:9">
      <c r="A26" s="154" t="s">
        <v>360</v>
      </c>
      <c r="B26" s="157" t="s">
        <v>361</v>
      </c>
      <c r="C26" s="175"/>
      <c r="D26" s="155" t="s">
        <v>362</v>
      </c>
      <c r="E26" s="157" t="s">
        <v>363</v>
      </c>
      <c r="F26" s="175"/>
      <c r="G26" s="155" t="s">
        <v>364</v>
      </c>
      <c r="H26" s="157" t="s">
        <v>365</v>
      </c>
      <c r="I26" s="175"/>
    </row>
    <row r="27" s="169" customFormat="1" ht="14.1" customHeight="1" spans="1:9">
      <c r="A27" s="154" t="s">
        <v>366</v>
      </c>
      <c r="B27" s="157" t="s">
        <v>367</v>
      </c>
      <c r="C27" s="175"/>
      <c r="D27" s="155" t="s">
        <v>368</v>
      </c>
      <c r="E27" s="157" t="s">
        <v>369</v>
      </c>
      <c r="F27" s="175"/>
      <c r="G27" s="155" t="s">
        <v>370</v>
      </c>
      <c r="H27" s="157" t="s">
        <v>371</v>
      </c>
      <c r="I27" s="175"/>
    </row>
    <row r="28" s="169" customFormat="1" ht="14.1" customHeight="1" spans="1:9">
      <c r="A28" s="154" t="s">
        <v>372</v>
      </c>
      <c r="B28" s="157" t="s">
        <v>373</v>
      </c>
      <c r="C28" s="175"/>
      <c r="D28" s="155" t="s">
        <v>374</v>
      </c>
      <c r="E28" s="157" t="s">
        <v>375</v>
      </c>
      <c r="F28" s="175"/>
      <c r="G28" s="155" t="s">
        <v>376</v>
      </c>
      <c r="H28" s="157" t="s">
        <v>377</v>
      </c>
      <c r="I28" s="175"/>
    </row>
    <row r="29" s="169" customFormat="1" ht="14.1" customHeight="1" spans="1:9">
      <c r="A29" s="154" t="s">
        <v>378</v>
      </c>
      <c r="B29" s="157" t="s">
        <v>379</v>
      </c>
      <c r="C29" s="175"/>
      <c r="D29" s="155" t="s">
        <v>380</v>
      </c>
      <c r="E29" s="157" t="s">
        <v>381</v>
      </c>
      <c r="F29" s="175"/>
      <c r="G29" s="155" t="s">
        <v>382</v>
      </c>
      <c r="H29" s="157" t="s">
        <v>383</v>
      </c>
      <c r="I29" s="175"/>
    </row>
    <row r="30" s="169" customFormat="1" ht="14.1" customHeight="1" spans="1:9">
      <c r="A30" s="154" t="s">
        <v>384</v>
      </c>
      <c r="B30" s="157" t="s">
        <v>385</v>
      </c>
      <c r="C30" s="175"/>
      <c r="D30" s="155" t="s">
        <v>386</v>
      </c>
      <c r="E30" s="157" t="s">
        <v>387</v>
      </c>
      <c r="F30" s="175"/>
      <c r="G30" s="155" t="s">
        <v>388</v>
      </c>
      <c r="H30" s="157" t="s">
        <v>191</v>
      </c>
      <c r="I30" s="175"/>
    </row>
    <row r="31" s="169" customFormat="1" ht="14.1" customHeight="1" spans="1:9">
      <c r="A31" s="154" t="s">
        <v>389</v>
      </c>
      <c r="B31" s="157" t="s">
        <v>390</v>
      </c>
      <c r="C31" s="175"/>
      <c r="D31" s="155" t="s">
        <v>391</v>
      </c>
      <c r="E31" s="157" t="s">
        <v>392</v>
      </c>
      <c r="F31" s="175"/>
      <c r="G31" s="155" t="s">
        <v>393</v>
      </c>
      <c r="H31" s="157" t="s">
        <v>394</v>
      </c>
      <c r="I31" s="175"/>
    </row>
    <row r="32" s="169" customFormat="1" ht="14.1" customHeight="1" spans="1:9">
      <c r="A32" s="154">
        <v>30311</v>
      </c>
      <c r="B32" s="157" t="s">
        <v>395</v>
      </c>
      <c r="C32" s="175"/>
      <c r="D32" s="155" t="s">
        <v>396</v>
      </c>
      <c r="E32" s="157" t="s">
        <v>397</v>
      </c>
      <c r="F32" s="175"/>
      <c r="G32" s="155" t="s">
        <v>398</v>
      </c>
      <c r="H32" s="157" t="s">
        <v>399</v>
      </c>
      <c r="I32" s="175"/>
    </row>
    <row r="33" s="169" customFormat="1" ht="14.1" customHeight="1" spans="1:9">
      <c r="A33" s="154" t="s">
        <v>400</v>
      </c>
      <c r="B33" s="157" t="s">
        <v>401</v>
      </c>
      <c r="C33" s="175"/>
      <c r="D33" s="155" t="s">
        <v>402</v>
      </c>
      <c r="E33" s="157" t="s">
        <v>403</v>
      </c>
      <c r="F33" s="175"/>
      <c r="G33" s="155" t="s">
        <v>404</v>
      </c>
      <c r="H33" s="157" t="s">
        <v>405</v>
      </c>
      <c r="I33" s="175"/>
    </row>
    <row r="34" s="169" customFormat="1" ht="14.1" customHeight="1" spans="1:9">
      <c r="A34" s="154" t="s">
        <v>11</v>
      </c>
      <c r="B34" s="157" t="s">
        <v>11</v>
      </c>
      <c r="C34" s="175"/>
      <c r="D34" s="155" t="s">
        <v>406</v>
      </c>
      <c r="E34" s="157" t="s">
        <v>407</v>
      </c>
      <c r="F34" s="175"/>
      <c r="G34" s="155" t="s">
        <v>408</v>
      </c>
      <c r="H34" s="157" t="s">
        <v>409</v>
      </c>
      <c r="I34" s="175"/>
    </row>
    <row r="35" s="169" customFormat="1" ht="14.1" customHeight="1" spans="1:9">
      <c r="A35" s="154" t="s">
        <v>11</v>
      </c>
      <c r="B35" s="157" t="s">
        <v>11</v>
      </c>
      <c r="C35" s="175"/>
      <c r="D35" s="155" t="s">
        <v>410</v>
      </c>
      <c r="E35" s="157" t="s">
        <v>411</v>
      </c>
      <c r="F35" s="175"/>
      <c r="G35" s="155" t="s">
        <v>11</v>
      </c>
      <c r="H35" s="155" t="s">
        <v>11</v>
      </c>
      <c r="I35" s="164"/>
    </row>
    <row r="36" s="170" customFormat="1" ht="14.1" customHeight="1" spans="1:9">
      <c r="A36" s="176" t="s">
        <v>11</v>
      </c>
      <c r="B36" s="177" t="s">
        <v>11</v>
      </c>
      <c r="C36" s="175"/>
      <c r="D36" s="178" t="s">
        <v>412</v>
      </c>
      <c r="E36" s="177" t="s">
        <v>413</v>
      </c>
      <c r="F36" s="175"/>
      <c r="G36" s="178" t="s">
        <v>11</v>
      </c>
      <c r="H36" s="178" t="s">
        <v>11</v>
      </c>
      <c r="I36" s="185"/>
    </row>
    <row r="37" s="170" customFormat="1" ht="14.1" customHeight="1" spans="1:9">
      <c r="A37" s="133" t="s">
        <v>11</v>
      </c>
      <c r="B37" s="179" t="s">
        <v>11</v>
      </c>
      <c r="C37" s="175"/>
      <c r="D37" s="180" t="s">
        <v>414</v>
      </c>
      <c r="E37" s="179" t="s">
        <v>415</v>
      </c>
      <c r="F37" s="175"/>
      <c r="G37" s="180"/>
      <c r="H37" s="133"/>
      <c r="I37" s="133"/>
    </row>
    <row r="38" spans="1:9">
      <c r="A38" s="133" t="s">
        <v>11</v>
      </c>
      <c r="B38" s="179" t="s">
        <v>11</v>
      </c>
      <c r="C38" s="175"/>
      <c r="D38" s="180" t="s">
        <v>416</v>
      </c>
      <c r="E38" s="179" t="s">
        <v>417</v>
      </c>
      <c r="F38" s="175"/>
      <c r="G38" s="180" t="s">
        <v>11</v>
      </c>
      <c r="H38" s="133" t="s">
        <v>11</v>
      </c>
      <c r="I38" s="133" t="s">
        <v>11</v>
      </c>
    </row>
    <row r="39" spans="1:9">
      <c r="A39" s="133" t="s">
        <v>11</v>
      </c>
      <c r="B39" s="179" t="s">
        <v>11</v>
      </c>
      <c r="C39" s="175"/>
      <c r="D39" s="180" t="s">
        <v>418</v>
      </c>
      <c r="E39" s="179" t="s">
        <v>419</v>
      </c>
      <c r="F39" s="175"/>
      <c r="G39" s="180" t="s">
        <v>11</v>
      </c>
      <c r="H39" s="133" t="s">
        <v>11</v>
      </c>
      <c r="I39" s="133" t="s">
        <v>11</v>
      </c>
    </row>
    <row r="40" spans="1:9">
      <c r="A40" s="132" t="s">
        <v>420</v>
      </c>
      <c r="B40" s="181"/>
      <c r="C40" s="182"/>
      <c r="D40" s="183" t="s">
        <v>421</v>
      </c>
      <c r="E40" s="183"/>
      <c r="F40" s="183"/>
      <c r="G40" s="183"/>
      <c r="H40" s="183"/>
      <c r="I40" s="186"/>
    </row>
    <row r="41" ht="44.5" customHeight="1" spans="1:9">
      <c r="A41" s="160" t="s">
        <v>422</v>
      </c>
      <c r="B41" s="160"/>
      <c r="C41" s="160" t="s">
        <v>11</v>
      </c>
      <c r="D41" s="160" t="s">
        <v>11</v>
      </c>
      <c r="E41" s="184" t="s">
        <v>11</v>
      </c>
      <c r="F41" s="184" t="s">
        <v>11</v>
      </c>
      <c r="G41" s="184" t="s">
        <v>11</v>
      </c>
      <c r="H41" s="160" t="s">
        <v>11</v>
      </c>
      <c r="I41" s="160" t="s">
        <v>11</v>
      </c>
    </row>
  </sheetData>
  <mergeCells count="17">
    <mergeCell ref="A1:I1"/>
    <mergeCell ref="H2:I2"/>
    <mergeCell ref="H3:I3"/>
    <mergeCell ref="A4:C4"/>
    <mergeCell ref="D4:I4"/>
    <mergeCell ref="A40:B40"/>
    <mergeCell ref="D40:I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workbookViewId="0">
      <selection activeCell="G49" sqref="G49"/>
    </sheetView>
  </sheetViews>
  <sheetFormatPr defaultColWidth="8" defaultRowHeight="12.75"/>
  <cols>
    <col min="1" max="1" width="16.3666666666667" style="147" customWidth="1"/>
    <col min="2" max="2" width="30.45" style="147" customWidth="1"/>
    <col min="3" max="3" width="21.8166666666667" style="147" customWidth="1"/>
    <col min="4" max="4" width="12.0916666666667" style="147" customWidth="1"/>
    <col min="5" max="5" width="30.45" style="147" customWidth="1"/>
    <col min="6" max="9" width="19" style="147" customWidth="1"/>
    <col min="10" max="10" width="18.2666666666667" style="147" customWidth="1"/>
    <col min="11" max="11" width="25" style="147" customWidth="1"/>
    <col min="12" max="12" width="19.8166666666667" style="147" customWidth="1"/>
    <col min="13" max="16384" width="8" style="147"/>
  </cols>
  <sheetData>
    <row r="1" ht="27" spans="1:12">
      <c r="A1" s="148" t="s">
        <v>423</v>
      </c>
      <c r="B1" s="148"/>
      <c r="C1" s="148"/>
      <c r="D1" s="148"/>
      <c r="E1" s="148"/>
      <c r="F1" s="148"/>
      <c r="G1" s="148"/>
      <c r="H1" s="148"/>
      <c r="I1" s="148"/>
      <c r="J1" s="148"/>
      <c r="K1" s="148"/>
      <c r="L1" s="148"/>
    </row>
    <row r="2" s="106" customFormat="1" ht="12" spans="12:12">
      <c r="L2" s="161" t="s">
        <v>424</v>
      </c>
    </row>
    <row r="3" s="106" customFormat="1" ht="12" spans="1:12">
      <c r="A3" s="106" t="s">
        <v>2</v>
      </c>
      <c r="F3" s="149"/>
      <c r="G3" s="149"/>
      <c r="H3" s="149"/>
      <c r="I3" s="149"/>
      <c r="L3" s="161" t="s">
        <v>3</v>
      </c>
    </row>
    <row r="4" ht="15.45" customHeight="1" spans="1:12">
      <c r="A4" s="150" t="s">
        <v>425</v>
      </c>
      <c r="B4" s="151"/>
      <c r="C4" s="151"/>
      <c r="D4" s="151"/>
      <c r="E4" s="151"/>
      <c r="F4" s="151"/>
      <c r="G4" s="151"/>
      <c r="H4" s="151"/>
      <c r="I4" s="151"/>
      <c r="J4" s="151"/>
      <c r="K4" s="151"/>
      <c r="L4" s="162"/>
    </row>
    <row r="5" ht="15.45" customHeight="1" spans="1:12">
      <c r="A5" s="152" t="s">
        <v>245</v>
      </c>
      <c r="B5" s="153" t="s">
        <v>94</v>
      </c>
      <c r="C5" s="153" t="s">
        <v>8</v>
      </c>
      <c r="D5" s="153" t="s">
        <v>245</v>
      </c>
      <c r="E5" s="153" t="s">
        <v>94</v>
      </c>
      <c r="F5" s="153" t="s">
        <v>8</v>
      </c>
      <c r="G5" s="153" t="s">
        <v>245</v>
      </c>
      <c r="H5" s="153" t="s">
        <v>94</v>
      </c>
      <c r="I5" s="153" t="s">
        <v>8</v>
      </c>
      <c r="J5" s="153" t="s">
        <v>245</v>
      </c>
      <c r="K5" s="153" t="s">
        <v>94</v>
      </c>
      <c r="L5" s="153" t="s">
        <v>8</v>
      </c>
    </row>
    <row r="6" ht="15.45" customHeight="1" spans="1:12">
      <c r="A6" s="152"/>
      <c r="B6" s="153"/>
      <c r="C6" s="153"/>
      <c r="D6" s="153"/>
      <c r="E6" s="153"/>
      <c r="F6" s="153"/>
      <c r="G6" s="153"/>
      <c r="H6" s="153"/>
      <c r="I6" s="153"/>
      <c r="J6" s="153"/>
      <c r="K6" s="153"/>
      <c r="L6" s="153"/>
    </row>
    <row r="7" ht="15.45" customHeight="1" spans="1:12">
      <c r="A7" s="154" t="s">
        <v>246</v>
      </c>
      <c r="B7" s="155" t="s">
        <v>247</v>
      </c>
      <c r="C7" s="156">
        <v>0</v>
      </c>
      <c r="D7" s="155" t="s">
        <v>248</v>
      </c>
      <c r="E7" s="157" t="s">
        <v>249</v>
      </c>
      <c r="F7" s="156">
        <v>15646.41</v>
      </c>
      <c r="G7" s="155">
        <v>309</v>
      </c>
      <c r="H7" s="157" t="s">
        <v>426</v>
      </c>
      <c r="I7" s="156">
        <v>0</v>
      </c>
      <c r="J7" s="155">
        <v>311</v>
      </c>
      <c r="K7" s="163" t="s">
        <v>427</v>
      </c>
      <c r="L7" s="156">
        <v>0</v>
      </c>
    </row>
    <row r="8" ht="15.45" customHeight="1" spans="1:12">
      <c r="A8" s="154" t="s">
        <v>252</v>
      </c>
      <c r="B8" s="155" t="s">
        <v>253</v>
      </c>
      <c r="C8" s="156">
        <v>0</v>
      </c>
      <c r="D8" s="155" t="s">
        <v>254</v>
      </c>
      <c r="E8" s="157" t="s">
        <v>255</v>
      </c>
      <c r="F8" s="156">
        <v>13755.45</v>
      </c>
      <c r="G8" s="155">
        <v>30901</v>
      </c>
      <c r="H8" s="157" t="s">
        <v>257</v>
      </c>
      <c r="I8" s="156">
        <v>0</v>
      </c>
      <c r="J8" s="155">
        <v>31101</v>
      </c>
      <c r="K8" s="157" t="s">
        <v>359</v>
      </c>
      <c r="L8" s="156">
        <v>0</v>
      </c>
    </row>
    <row r="9" ht="15.45" customHeight="1" spans="1:12">
      <c r="A9" s="154" t="s">
        <v>258</v>
      </c>
      <c r="B9" s="155" t="s">
        <v>259</v>
      </c>
      <c r="C9" s="156">
        <v>0</v>
      </c>
      <c r="D9" s="155" t="s">
        <v>260</v>
      </c>
      <c r="E9" s="157" t="s">
        <v>261</v>
      </c>
      <c r="F9" s="156">
        <v>0</v>
      </c>
      <c r="G9" s="155">
        <v>30902</v>
      </c>
      <c r="H9" s="157" t="s">
        <v>263</v>
      </c>
      <c r="I9" s="156">
        <v>0</v>
      </c>
      <c r="J9" s="155">
        <v>31199</v>
      </c>
      <c r="K9" s="157" t="s">
        <v>383</v>
      </c>
      <c r="L9" s="156">
        <v>0</v>
      </c>
    </row>
    <row r="10" ht="15.45" customHeight="1" spans="1:12">
      <c r="A10" s="154" t="s">
        <v>264</v>
      </c>
      <c r="B10" s="155" t="s">
        <v>265</v>
      </c>
      <c r="C10" s="156">
        <v>0</v>
      </c>
      <c r="D10" s="155" t="s">
        <v>266</v>
      </c>
      <c r="E10" s="157" t="s">
        <v>267</v>
      </c>
      <c r="F10" s="156">
        <v>0.3</v>
      </c>
      <c r="G10" s="155">
        <v>30903</v>
      </c>
      <c r="H10" s="157" t="s">
        <v>269</v>
      </c>
      <c r="I10" s="156">
        <v>0</v>
      </c>
      <c r="J10" s="155" t="s">
        <v>352</v>
      </c>
      <c r="K10" s="157" t="s">
        <v>353</v>
      </c>
      <c r="L10" s="156">
        <v>2522.37</v>
      </c>
    </row>
    <row r="11" ht="15.45" customHeight="1" spans="1:12">
      <c r="A11" s="154" t="s">
        <v>270</v>
      </c>
      <c r="B11" s="155" t="s">
        <v>271</v>
      </c>
      <c r="C11" s="156">
        <v>0</v>
      </c>
      <c r="D11" s="155" t="s">
        <v>272</v>
      </c>
      <c r="E11" s="157" t="s">
        <v>273</v>
      </c>
      <c r="F11" s="156">
        <v>0</v>
      </c>
      <c r="G11" s="155">
        <v>30905</v>
      </c>
      <c r="H11" s="157" t="s">
        <v>275</v>
      </c>
      <c r="I11" s="156">
        <v>0</v>
      </c>
      <c r="J11" s="155" t="s">
        <v>358</v>
      </c>
      <c r="K11" s="157" t="s">
        <v>359</v>
      </c>
      <c r="L11" s="156">
        <v>0</v>
      </c>
    </row>
    <row r="12" ht="15.45" customHeight="1" spans="1:12">
      <c r="A12" s="154" t="s">
        <v>276</v>
      </c>
      <c r="B12" s="155" t="s">
        <v>277</v>
      </c>
      <c r="C12" s="156">
        <v>0</v>
      </c>
      <c r="D12" s="155" t="s">
        <v>278</v>
      </c>
      <c r="E12" s="157" t="s">
        <v>279</v>
      </c>
      <c r="F12" s="156">
        <v>0</v>
      </c>
      <c r="G12" s="155">
        <v>30906</v>
      </c>
      <c r="H12" s="157" t="s">
        <v>281</v>
      </c>
      <c r="I12" s="156">
        <v>0</v>
      </c>
      <c r="J12" s="155" t="s">
        <v>364</v>
      </c>
      <c r="K12" s="157" t="s">
        <v>365</v>
      </c>
      <c r="L12" s="156">
        <v>0</v>
      </c>
    </row>
    <row r="13" ht="15.45" customHeight="1" spans="1:12">
      <c r="A13" s="154" t="s">
        <v>282</v>
      </c>
      <c r="B13" s="155" t="s">
        <v>283</v>
      </c>
      <c r="C13" s="156">
        <v>0</v>
      </c>
      <c r="D13" s="155" t="s">
        <v>284</v>
      </c>
      <c r="E13" s="157" t="s">
        <v>285</v>
      </c>
      <c r="F13" s="156">
        <v>0</v>
      </c>
      <c r="G13" s="155">
        <v>30907</v>
      </c>
      <c r="H13" s="157" t="s">
        <v>287</v>
      </c>
      <c r="I13" s="156">
        <v>0</v>
      </c>
      <c r="J13" s="155" t="s">
        <v>370</v>
      </c>
      <c r="K13" s="157" t="s">
        <v>371</v>
      </c>
      <c r="L13" s="156">
        <v>1983.72</v>
      </c>
    </row>
    <row r="14" ht="15.45" customHeight="1" spans="1:12">
      <c r="A14" s="154" t="s">
        <v>288</v>
      </c>
      <c r="B14" s="155" t="s">
        <v>289</v>
      </c>
      <c r="C14" s="156">
        <v>0</v>
      </c>
      <c r="D14" s="155" t="s">
        <v>290</v>
      </c>
      <c r="E14" s="157" t="s">
        <v>291</v>
      </c>
      <c r="F14" s="156">
        <v>2.76</v>
      </c>
      <c r="G14" s="155">
        <v>30908</v>
      </c>
      <c r="H14" s="157" t="s">
        <v>293</v>
      </c>
      <c r="I14" s="156">
        <v>0</v>
      </c>
      <c r="J14" s="155" t="s">
        <v>376</v>
      </c>
      <c r="K14" s="157" t="s">
        <v>377</v>
      </c>
      <c r="L14" s="156">
        <v>532.9</v>
      </c>
    </row>
    <row r="15" ht="15.45" customHeight="1" spans="1:12">
      <c r="A15" s="154" t="s">
        <v>294</v>
      </c>
      <c r="B15" s="155" t="s">
        <v>295</v>
      </c>
      <c r="C15" s="156">
        <v>0</v>
      </c>
      <c r="D15" s="155" t="s">
        <v>296</v>
      </c>
      <c r="E15" s="157" t="s">
        <v>297</v>
      </c>
      <c r="F15" s="156">
        <v>0</v>
      </c>
      <c r="G15" s="155">
        <v>30913</v>
      </c>
      <c r="H15" s="157" t="s">
        <v>323</v>
      </c>
      <c r="I15" s="156">
        <v>0</v>
      </c>
      <c r="J15" s="155" t="s">
        <v>382</v>
      </c>
      <c r="K15" s="157" t="s">
        <v>383</v>
      </c>
      <c r="L15" s="156">
        <v>5.75</v>
      </c>
    </row>
    <row r="16" ht="15.45" customHeight="1" spans="1:12">
      <c r="A16" s="154" t="s">
        <v>300</v>
      </c>
      <c r="B16" s="155" t="s">
        <v>301</v>
      </c>
      <c r="C16" s="156">
        <v>0</v>
      </c>
      <c r="D16" s="155" t="s">
        <v>302</v>
      </c>
      <c r="E16" s="157" t="s">
        <v>303</v>
      </c>
      <c r="F16" s="156">
        <v>47.66</v>
      </c>
      <c r="G16" s="155">
        <v>30919</v>
      </c>
      <c r="H16" s="157" t="s">
        <v>329</v>
      </c>
      <c r="I16" s="156">
        <v>0</v>
      </c>
      <c r="J16" s="163">
        <v>313</v>
      </c>
      <c r="K16" s="157" t="s">
        <v>428</v>
      </c>
      <c r="L16" s="156">
        <v>0</v>
      </c>
    </row>
    <row r="17" ht="15.45" customHeight="1" spans="1:12">
      <c r="A17" s="154" t="s">
        <v>306</v>
      </c>
      <c r="B17" s="155" t="s">
        <v>307</v>
      </c>
      <c r="C17" s="156">
        <v>0</v>
      </c>
      <c r="D17" s="155" t="s">
        <v>308</v>
      </c>
      <c r="E17" s="157" t="s">
        <v>309</v>
      </c>
      <c r="F17" s="156">
        <v>14.65</v>
      </c>
      <c r="G17" s="155">
        <v>20921</v>
      </c>
      <c r="H17" s="157" t="s">
        <v>335</v>
      </c>
      <c r="I17" s="156">
        <v>0</v>
      </c>
      <c r="J17" s="163">
        <v>31302</v>
      </c>
      <c r="K17" s="157" t="s">
        <v>429</v>
      </c>
      <c r="L17" s="156">
        <v>0</v>
      </c>
    </row>
    <row r="18" ht="15.45" customHeight="1" spans="1:12">
      <c r="A18" s="154" t="s">
        <v>312</v>
      </c>
      <c r="B18" s="155" t="s">
        <v>313</v>
      </c>
      <c r="C18" s="156">
        <v>0</v>
      </c>
      <c r="D18" s="155" t="s">
        <v>314</v>
      </c>
      <c r="E18" s="157" t="s">
        <v>315</v>
      </c>
      <c r="F18" s="156">
        <v>0</v>
      </c>
      <c r="G18" s="155">
        <v>30922</v>
      </c>
      <c r="H18" s="157" t="s">
        <v>341</v>
      </c>
      <c r="I18" s="156">
        <v>0</v>
      </c>
      <c r="J18" s="163">
        <v>31303</v>
      </c>
      <c r="K18" s="157" t="s">
        <v>430</v>
      </c>
      <c r="L18" s="156">
        <v>0</v>
      </c>
    </row>
    <row r="19" ht="15.45" customHeight="1" spans="1:12">
      <c r="A19" s="154" t="s">
        <v>318</v>
      </c>
      <c r="B19" s="155" t="s">
        <v>319</v>
      </c>
      <c r="C19" s="156">
        <v>0</v>
      </c>
      <c r="D19" s="155" t="s">
        <v>320</v>
      </c>
      <c r="E19" s="157" t="s">
        <v>321</v>
      </c>
      <c r="F19" s="156">
        <v>0.35</v>
      </c>
      <c r="G19" s="155">
        <v>30999</v>
      </c>
      <c r="H19" s="157" t="s">
        <v>431</v>
      </c>
      <c r="I19" s="156">
        <v>0</v>
      </c>
      <c r="J19" s="163">
        <v>31304</v>
      </c>
      <c r="K19" s="157" t="s">
        <v>432</v>
      </c>
      <c r="L19" s="156">
        <v>0</v>
      </c>
    </row>
    <row r="20" ht="15.45" customHeight="1" spans="1:12">
      <c r="A20" s="154" t="s">
        <v>324</v>
      </c>
      <c r="B20" s="155" t="s">
        <v>325</v>
      </c>
      <c r="C20" s="156">
        <v>0</v>
      </c>
      <c r="D20" s="155" t="s">
        <v>326</v>
      </c>
      <c r="E20" s="157" t="s">
        <v>327</v>
      </c>
      <c r="F20" s="156">
        <v>84.87</v>
      </c>
      <c r="G20" s="155" t="s">
        <v>250</v>
      </c>
      <c r="H20" s="157" t="s">
        <v>251</v>
      </c>
      <c r="I20" s="156">
        <v>1154</v>
      </c>
      <c r="J20" s="155" t="s">
        <v>388</v>
      </c>
      <c r="K20" s="157" t="s">
        <v>191</v>
      </c>
      <c r="L20" s="156">
        <v>0</v>
      </c>
    </row>
    <row r="21" ht="15.45" customHeight="1" spans="1:12">
      <c r="A21" s="154" t="s">
        <v>330</v>
      </c>
      <c r="B21" s="155" t="s">
        <v>331</v>
      </c>
      <c r="C21" s="156">
        <v>6389.71</v>
      </c>
      <c r="D21" s="155" t="s">
        <v>332</v>
      </c>
      <c r="E21" s="157" t="s">
        <v>333</v>
      </c>
      <c r="F21" s="156">
        <v>0</v>
      </c>
      <c r="G21" s="155" t="s">
        <v>256</v>
      </c>
      <c r="H21" s="157" t="s">
        <v>257</v>
      </c>
      <c r="I21" s="156">
        <v>0</v>
      </c>
      <c r="J21" s="155" t="s">
        <v>398</v>
      </c>
      <c r="K21" s="157" t="s">
        <v>399</v>
      </c>
      <c r="L21" s="156">
        <v>0</v>
      </c>
    </row>
    <row r="22" ht="15.45" customHeight="1" spans="1:12">
      <c r="A22" s="154" t="s">
        <v>336</v>
      </c>
      <c r="B22" s="155" t="s">
        <v>337</v>
      </c>
      <c r="C22" s="156">
        <v>0</v>
      </c>
      <c r="D22" s="155" t="s">
        <v>338</v>
      </c>
      <c r="E22" s="157" t="s">
        <v>339</v>
      </c>
      <c r="F22" s="156">
        <v>16.92</v>
      </c>
      <c r="G22" s="155" t="s">
        <v>262</v>
      </c>
      <c r="H22" s="157" t="s">
        <v>263</v>
      </c>
      <c r="I22" s="156">
        <v>0</v>
      </c>
      <c r="J22" s="155" t="s">
        <v>404</v>
      </c>
      <c r="K22" s="157" t="s">
        <v>405</v>
      </c>
      <c r="L22" s="156">
        <v>0</v>
      </c>
    </row>
    <row r="23" ht="15.45" customHeight="1" spans="1:12">
      <c r="A23" s="154" t="s">
        <v>342</v>
      </c>
      <c r="B23" s="155" t="s">
        <v>343</v>
      </c>
      <c r="C23" s="156">
        <v>1366.05</v>
      </c>
      <c r="D23" s="155" t="s">
        <v>344</v>
      </c>
      <c r="E23" s="157" t="s">
        <v>345</v>
      </c>
      <c r="F23" s="156">
        <v>0</v>
      </c>
      <c r="G23" s="155" t="s">
        <v>268</v>
      </c>
      <c r="H23" s="157" t="s">
        <v>269</v>
      </c>
      <c r="I23" s="156">
        <v>114.5</v>
      </c>
      <c r="J23" s="155">
        <v>39909</v>
      </c>
      <c r="K23" s="157" t="s">
        <v>433</v>
      </c>
      <c r="L23" s="156">
        <v>0</v>
      </c>
    </row>
    <row r="24" ht="15.45" customHeight="1" spans="1:12">
      <c r="A24" s="154" t="s">
        <v>348</v>
      </c>
      <c r="B24" s="155" t="s">
        <v>349</v>
      </c>
      <c r="C24" s="156">
        <v>292.87</v>
      </c>
      <c r="D24" s="155" t="s">
        <v>350</v>
      </c>
      <c r="E24" s="157" t="s">
        <v>351</v>
      </c>
      <c r="F24" s="156">
        <v>0</v>
      </c>
      <c r="G24" s="155" t="s">
        <v>274</v>
      </c>
      <c r="H24" s="157" t="s">
        <v>275</v>
      </c>
      <c r="I24" s="156">
        <v>1039.5</v>
      </c>
      <c r="J24" s="155">
        <v>39910</v>
      </c>
      <c r="K24" s="157" t="s">
        <v>434</v>
      </c>
      <c r="L24" s="156">
        <v>0</v>
      </c>
    </row>
    <row r="25" ht="15.45" customHeight="1" spans="1:12">
      <c r="A25" s="154" t="s">
        <v>354</v>
      </c>
      <c r="B25" s="155" t="s">
        <v>355</v>
      </c>
      <c r="C25" s="156">
        <v>174.14</v>
      </c>
      <c r="D25" s="155" t="s">
        <v>356</v>
      </c>
      <c r="E25" s="157" t="s">
        <v>357</v>
      </c>
      <c r="F25" s="156">
        <v>0</v>
      </c>
      <c r="G25" s="155" t="s">
        <v>280</v>
      </c>
      <c r="H25" s="157" t="s">
        <v>281</v>
      </c>
      <c r="I25" s="156">
        <v>0</v>
      </c>
      <c r="J25" s="155">
        <v>39999</v>
      </c>
      <c r="K25" s="157" t="s">
        <v>409</v>
      </c>
      <c r="L25" s="156">
        <v>0</v>
      </c>
    </row>
    <row r="26" ht="15.45" customHeight="1" spans="1:12">
      <c r="A26" s="154" t="s">
        <v>360</v>
      </c>
      <c r="B26" s="155" t="s">
        <v>361</v>
      </c>
      <c r="C26" s="156">
        <v>2996.2</v>
      </c>
      <c r="D26" s="155" t="s">
        <v>362</v>
      </c>
      <c r="E26" s="157" t="s">
        <v>363</v>
      </c>
      <c r="F26" s="156">
        <v>0</v>
      </c>
      <c r="G26" s="155" t="s">
        <v>286</v>
      </c>
      <c r="H26" s="157" t="s">
        <v>287</v>
      </c>
      <c r="I26" s="156">
        <v>0</v>
      </c>
      <c r="J26" s="155"/>
      <c r="K26" s="155"/>
      <c r="L26" s="164"/>
    </row>
    <row r="27" ht="15.45" customHeight="1" spans="1:12">
      <c r="A27" s="154" t="s">
        <v>366</v>
      </c>
      <c r="B27" s="155" t="s">
        <v>367</v>
      </c>
      <c r="C27" s="156">
        <v>31.63</v>
      </c>
      <c r="D27" s="155" t="s">
        <v>368</v>
      </c>
      <c r="E27" s="157" t="s">
        <v>369</v>
      </c>
      <c r="F27" s="156">
        <v>153.98</v>
      </c>
      <c r="G27" s="155" t="s">
        <v>292</v>
      </c>
      <c r="H27" s="157" t="s">
        <v>293</v>
      </c>
      <c r="I27" s="156">
        <v>0</v>
      </c>
      <c r="J27" s="155"/>
      <c r="K27" s="155"/>
      <c r="L27" s="164"/>
    </row>
    <row r="28" ht="15.45" customHeight="1" spans="1:12">
      <c r="A28" s="154" t="s">
        <v>372</v>
      </c>
      <c r="B28" s="155" t="s">
        <v>373</v>
      </c>
      <c r="C28" s="156">
        <v>216.99</v>
      </c>
      <c r="D28" s="155" t="s">
        <v>374</v>
      </c>
      <c r="E28" s="157" t="s">
        <v>375</v>
      </c>
      <c r="F28" s="156">
        <v>1544.04</v>
      </c>
      <c r="G28" s="155" t="s">
        <v>298</v>
      </c>
      <c r="H28" s="157" t="s">
        <v>299</v>
      </c>
      <c r="I28" s="156">
        <v>0</v>
      </c>
      <c r="J28" s="155"/>
      <c r="K28" s="155"/>
      <c r="L28" s="164"/>
    </row>
    <row r="29" ht="15.45" customHeight="1" spans="1:12">
      <c r="A29" s="154" t="s">
        <v>378</v>
      </c>
      <c r="B29" s="155" t="s">
        <v>379</v>
      </c>
      <c r="C29" s="156">
        <v>773.16</v>
      </c>
      <c r="D29" s="155" t="s">
        <v>380</v>
      </c>
      <c r="E29" s="157" t="s">
        <v>381</v>
      </c>
      <c r="F29" s="156">
        <v>0</v>
      </c>
      <c r="G29" s="155" t="s">
        <v>304</v>
      </c>
      <c r="H29" s="157" t="s">
        <v>305</v>
      </c>
      <c r="I29" s="156">
        <v>0</v>
      </c>
      <c r="J29" s="155"/>
      <c r="K29" s="155"/>
      <c r="L29" s="164"/>
    </row>
    <row r="30" ht="15.45" customHeight="1" spans="1:12">
      <c r="A30" s="154" t="s">
        <v>384</v>
      </c>
      <c r="B30" s="155" t="s">
        <v>385</v>
      </c>
      <c r="C30" s="156">
        <v>293.15</v>
      </c>
      <c r="D30" s="155" t="s">
        <v>386</v>
      </c>
      <c r="E30" s="157" t="s">
        <v>387</v>
      </c>
      <c r="F30" s="156">
        <v>0</v>
      </c>
      <c r="G30" s="155" t="s">
        <v>310</v>
      </c>
      <c r="H30" s="157" t="s">
        <v>311</v>
      </c>
      <c r="I30" s="156">
        <v>0</v>
      </c>
      <c r="J30" s="155"/>
      <c r="K30" s="155"/>
      <c r="L30" s="164"/>
    </row>
    <row r="31" ht="15.45" customHeight="1" spans="1:12">
      <c r="A31" s="154" t="s">
        <v>389</v>
      </c>
      <c r="B31" s="155" t="s">
        <v>390</v>
      </c>
      <c r="C31" s="156">
        <v>0</v>
      </c>
      <c r="D31" s="155" t="s">
        <v>391</v>
      </c>
      <c r="E31" s="157" t="s">
        <v>392</v>
      </c>
      <c r="F31" s="156">
        <v>6.43</v>
      </c>
      <c r="G31" s="155" t="s">
        <v>316</v>
      </c>
      <c r="H31" s="157" t="s">
        <v>317</v>
      </c>
      <c r="I31" s="156">
        <v>0</v>
      </c>
      <c r="J31" s="155"/>
      <c r="K31" s="155"/>
      <c r="L31" s="164"/>
    </row>
    <row r="32" ht="15.45" customHeight="1" spans="1:12">
      <c r="A32" s="154">
        <v>30311</v>
      </c>
      <c r="B32" s="155" t="s">
        <v>395</v>
      </c>
      <c r="C32" s="156">
        <v>0</v>
      </c>
      <c r="D32" s="155" t="s">
        <v>396</v>
      </c>
      <c r="E32" s="157" t="s">
        <v>397</v>
      </c>
      <c r="F32" s="156">
        <v>3</v>
      </c>
      <c r="G32" s="155" t="s">
        <v>322</v>
      </c>
      <c r="H32" s="157" t="s">
        <v>323</v>
      </c>
      <c r="I32" s="156">
        <v>0</v>
      </c>
      <c r="J32" s="155"/>
      <c r="K32" s="155"/>
      <c r="L32" s="164"/>
    </row>
    <row r="33" ht="15.45" customHeight="1" spans="1:12">
      <c r="A33" s="154" t="s">
        <v>400</v>
      </c>
      <c r="B33" s="155" t="s">
        <v>435</v>
      </c>
      <c r="C33" s="156">
        <v>245.52</v>
      </c>
      <c r="D33" s="155" t="s">
        <v>402</v>
      </c>
      <c r="E33" s="157" t="s">
        <v>403</v>
      </c>
      <c r="F33" s="156">
        <v>0</v>
      </c>
      <c r="G33" s="155" t="s">
        <v>328</v>
      </c>
      <c r="H33" s="157" t="s">
        <v>329</v>
      </c>
      <c r="I33" s="156">
        <v>0</v>
      </c>
      <c r="J33" s="155"/>
      <c r="K33" s="155"/>
      <c r="L33" s="164"/>
    </row>
    <row r="34" ht="15.45" customHeight="1" spans="1:12">
      <c r="A34" s="154" t="s">
        <v>11</v>
      </c>
      <c r="B34" s="155" t="s">
        <v>11</v>
      </c>
      <c r="C34" s="156"/>
      <c r="D34" s="155" t="s">
        <v>406</v>
      </c>
      <c r="E34" s="157" t="s">
        <v>407</v>
      </c>
      <c r="F34" s="156">
        <v>16</v>
      </c>
      <c r="G34" s="155" t="s">
        <v>334</v>
      </c>
      <c r="H34" s="157" t="s">
        <v>335</v>
      </c>
      <c r="I34" s="156">
        <v>0</v>
      </c>
      <c r="J34" s="155"/>
      <c r="K34" s="155"/>
      <c r="L34" s="164"/>
    </row>
    <row r="35" ht="16.95" customHeight="1" spans="1:12">
      <c r="A35" s="154" t="s">
        <v>11</v>
      </c>
      <c r="B35" s="155"/>
      <c r="C35" s="156"/>
      <c r="D35" s="155" t="s">
        <v>410</v>
      </c>
      <c r="E35" s="157" t="s">
        <v>411</v>
      </c>
      <c r="F35" s="156">
        <v>0</v>
      </c>
      <c r="G35" s="155" t="s">
        <v>340</v>
      </c>
      <c r="H35" s="157" t="s">
        <v>341</v>
      </c>
      <c r="I35" s="156">
        <v>0</v>
      </c>
      <c r="J35" s="155"/>
      <c r="K35" s="155"/>
      <c r="L35" s="164"/>
    </row>
    <row r="36" ht="15.45" customHeight="1" spans="1:12">
      <c r="A36" s="154" t="s">
        <v>11</v>
      </c>
      <c r="B36" s="155" t="s">
        <v>11</v>
      </c>
      <c r="C36" s="156"/>
      <c r="D36" s="155" t="s">
        <v>412</v>
      </c>
      <c r="E36" s="157" t="s">
        <v>413</v>
      </c>
      <c r="F36" s="156">
        <v>0</v>
      </c>
      <c r="G36" s="155" t="s">
        <v>346</v>
      </c>
      <c r="H36" s="157" t="s">
        <v>347</v>
      </c>
      <c r="I36" s="156">
        <v>0</v>
      </c>
      <c r="J36" s="155"/>
      <c r="K36" s="155"/>
      <c r="L36" s="164"/>
    </row>
    <row r="37" ht="15.45" customHeight="1" spans="1:12">
      <c r="A37" s="154" t="s">
        <v>11</v>
      </c>
      <c r="B37" s="155" t="s">
        <v>11</v>
      </c>
      <c r="C37" s="156"/>
      <c r="D37" s="155" t="s">
        <v>414</v>
      </c>
      <c r="E37" s="157" t="s">
        <v>415</v>
      </c>
      <c r="F37" s="156">
        <v>0</v>
      </c>
      <c r="G37" s="155"/>
      <c r="H37" s="157"/>
      <c r="I37" s="156"/>
      <c r="J37" s="155"/>
      <c r="K37" s="155"/>
      <c r="L37" s="155"/>
    </row>
    <row r="38" ht="15.45" customHeight="1" spans="1:12">
      <c r="A38" s="154" t="s">
        <v>11</v>
      </c>
      <c r="B38" s="155" t="s">
        <v>11</v>
      </c>
      <c r="C38" s="158"/>
      <c r="D38" s="155" t="s">
        <v>416</v>
      </c>
      <c r="E38" s="157" t="s">
        <v>417</v>
      </c>
      <c r="F38" s="156">
        <v>0</v>
      </c>
      <c r="G38" s="155"/>
      <c r="H38" s="157"/>
      <c r="I38" s="164"/>
      <c r="J38" s="155" t="s">
        <v>11</v>
      </c>
      <c r="K38" s="155" t="s">
        <v>11</v>
      </c>
      <c r="L38" s="155" t="s">
        <v>11</v>
      </c>
    </row>
    <row r="39" ht="15.45" customHeight="1" spans="1:12">
      <c r="A39" s="154" t="s">
        <v>11</v>
      </c>
      <c r="B39" s="155" t="s">
        <v>11</v>
      </c>
      <c r="C39" s="158"/>
      <c r="D39" s="155" t="s">
        <v>418</v>
      </c>
      <c r="E39" s="157" t="s">
        <v>419</v>
      </c>
      <c r="F39" s="156">
        <v>0</v>
      </c>
      <c r="G39" s="155"/>
      <c r="H39" s="157"/>
      <c r="I39" s="164"/>
      <c r="J39" s="155" t="s">
        <v>11</v>
      </c>
      <c r="K39" s="155" t="s">
        <v>11</v>
      </c>
      <c r="L39" s="155" t="s">
        <v>11</v>
      </c>
    </row>
    <row r="40" ht="15.45" customHeight="1" spans="1:12">
      <c r="A40" s="159" t="s">
        <v>436</v>
      </c>
      <c r="B40" s="160"/>
      <c r="C40" s="160"/>
      <c r="D40" s="160"/>
      <c r="E40" s="160"/>
      <c r="F40" s="160"/>
      <c r="G40" s="160"/>
      <c r="H40" s="160"/>
      <c r="I40" s="160"/>
      <c r="J40" s="160"/>
      <c r="K40" s="160"/>
      <c r="L40" s="160"/>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workbookViewId="0">
      <selection activeCell="H11" sqref="H11:H13"/>
    </sheetView>
  </sheetViews>
  <sheetFormatPr defaultColWidth="9" defaultRowHeight="14.25"/>
  <cols>
    <col min="1" max="3" width="3.725" customWidth="1"/>
    <col min="4" max="4" width="29.0916666666667" customWidth="1"/>
    <col min="5" max="7" width="7.81666666666667" customWidth="1"/>
    <col min="8" max="8" width="11.45" customWidth="1"/>
    <col min="9" max="9" width="8.09166666666667" customWidth="1"/>
    <col min="10" max="10" width="11.5416666666667" customWidth="1"/>
    <col min="11" max="11" width="11.6333333333333" customWidth="1"/>
    <col min="12" max="13" width="7.81666666666667" customWidth="1"/>
    <col min="14" max="14" width="9.45" customWidth="1"/>
    <col min="15" max="15" width="13.3666666666667" customWidth="1"/>
    <col min="16" max="19" width="7.81666666666667" customWidth="1"/>
    <col min="20" max="20" width="10.45" customWidth="1"/>
  </cols>
  <sheetData>
    <row r="1" ht="35.2" customHeight="1" spans="1:20">
      <c r="A1" s="103" t="s">
        <v>437</v>
      </c>
      <c r="B1" s="103"/>
      <c r="C1" s="103"/>
      <c r="D1" s="103"/>
      <c r="E1" s="103"/>
      <c r="F1" s="103"/>
      <c r="G1" s="103"/>
      <c r="H1" s="103"/>
      <c r="I1" s="103"/>
      <c r="J1" s="103"/>
      <c r="K1" s="103"/>
      <c r="L1" s="103"/>
      <c r="M1" s="103"/>
      <c r="N1" s="103"/>
      <c r="O1" s="103"/>
      <c r="P1" s="103"/>
      <c r="Q1" s="103"/>
      <c r="R1" s="103"/>
      <c r="S1" s="103"/>
      <c r="T1" s="103"/>
    </row>
    <row r="2" ht="18" customHeight="1" spans="1:20">
      <c r="A2" s="121"/>
      <c r="B2" s="121"/>
      <c r="C2" s="121"/>
      <c r="D2" s="121"/>
      <c r="E2" s="121"/>
      <c r="F2" s="121"/>
      <c r="G2" s="121"/>
      <c r="H2" s="121"/>
      <c r="I2" s="121"/>
      <c r="J2" s="121"/>
      <c r="K2" s="121"/>
      <c r="L2" s="121"/>
      <c r="M2" s="121"/>
      <c r="N2" s="121"/>
      <c r="P2" s="142"/>
      <c r="Q2" s="144"/>
      <c r="R2" s="144"/>
      <c r="S2" s="144"/>
      <c r="T2" s="137" t="s">
        <v>438</v>
      </c>
    </row>
    <row r="3" ht="18" customHeight="1" spans="1:20">
      <c r="A3" s="122" t="s">
        <v>2</v>
      </c>
      <c r="B3" s="122"/>
      <c r="C3" s="122"/>
      <c r="D3" s="122"/>
      <c r="E3" s="121"/>
      <c r="F3" s="121"/>
      <c r="G3" s="121"/>
      <c r="H3" s="121"/>
      <c r="I3" s="121"/>
      <c r="J3" s="121"/>
      <c r="K3" s="121"/>
      <c r="L3" s="121"/>
      <c r="M3" s="121"/>
      <c r="N3" s="121"/>
      <c r="P3" s="142"/>
      <c r="Q3" s="144"/>
      <c r="R3" s="144"/>
      <c r="S3" s="144"/>
      <c r="T3" s="137" t="s">
        <v>222</v>
      </c>
    </row>
    <row r="4" s="119" customFormat="1" ht="39.8" customHeight="1" spans="1:20">
      <c r="A4" s="123" t="s">
        <v>6</v>
      </c>
      <c r="B4" s="123"/>
      <c r="C4" s="123" t="s">
        <v>11</v>
      </c>
      <c r="D4" s="123" t="s">
        <v>11</v>
      </c>
      <c r="E4" s="123" t="s">
        <v>223</v>
      </c>
      <c r="F4" s="123"/>
      <c r="G4" s="123"/>
      <c r="H4" s="123" t="s">
        <v>224</v>
      </c>
      <c r="I4" s="123"/>
      <c r="J4" s="123"/>
      <c r="K4" s="123" t="s">
        <v>225</v>
      </c>
      <c r="L4" s="123"/>
      <c r="M4" s="123"/>
      <c r="N4" s="123"/>
      <c r="O4" s="123"/>
      <c r="P4" s="123" t="s">
        <v>80</v>
      </c>
      <c r="Q4" s="123"/>
      <c r="R4" s="123"/>
      <c r="S4" s="123" t="s">
        <v>11</v>
      </c>
      <c r="T4" s="123" t="s">
        <v>11</v>
      </c>
    </row>
    <row r="5" s="120" customFormat="1" ht="26.2" customHeight="1" spans="1:20">
      <c r="A5" s="123" t="s">
        <v>226</v>
      </c>
      <c r="B5" s="123"/>
      <c r="C5" s="123"/>
      <c r="D5" s="123" t="s">
        <v>94</v>
      </c>
      <c r="E5" s="123" t="s">
        <v>100</v>
      </c>
      <c r="F5" s="123" t="s">
        <v>227</v>
      </c>
      <c r="G5" s="123" t="s">
        <v>228</v>
      </c>
      <c r="H5" s="123" t="s">
        <v>100</v>
      </c>
      <c r="I5" s="123" t="s">
        <v>195</v>
      </c>
      <c r="J5" s="123" t="s">
        <v>196</v>
      </c>
      <c r="K5" s="123" t="s">
        <v>100</v>
      </c>
      <c r="L5" s="124" t="s">
        <v>195</v>
      </c>
      <c r="M5" s="125"/>
      <c r="N5" s="126"/>
      <c r="O5" s="123" t="s">
        <v>196</v>
      </c>
      <c r="P5" s="123" t="s">
        <v>100</v>
      </c>
      <c r="Q5" s="123" t="s">
        <v>227</v>
      </c>
      <c r="R5" s="138" t="s">
        <v>228</v>
      </c>
      <c r="S5" s="145"/>
      <c r="T5" s="146"/>
    </row>
    <row r="6" s="120" customFormat="1" ht="29.05" customHeight="1" spans="1:20">
      <c r="A6" s="123"/>
      <c r="B6" s="123" t="s">
        <v>11</v>
      </c>
      <c r="C6" s="123" t="s">
        <v>11</v>
      </c>
      <c r="D6" s="123" t="s">
        <v>11</v>
      </c>
      <c r="E6" s="123" t="s">
        <v>11</v>
      </c>
      <c r="F6" s="123" t="s">
        <v>11</v>
      </c>
      <c r="G6" s="123" t="s">
        <v>95</v>
      </c>
      <c r="H6" s="123" t="s">
        <v>11</v>
      </c>
      <c r="I6" s="123"/>
      <c r="J6" s="123" t="s">
        <v>95</v>
      </c>
      <c r="K6" s="123" t="s">
        <v>11</v>
      </c>
      <c r="L6" s="127"/>
      <c r="M6" s="128"/>
      <c r="N6" s="129"/>
      <c r="O6" s="123" t="s">
        <v>95</v>
      </c>
      <c r="P6" s="123" t="s">
        <v>11</v>
      </c>
      <c r="Q6" s="123" t="s">
        <v>11</v>
      </c>
      <c r="R6" s="130" t="s">
        <v>95</v>
      </c>
      <c r="S6" s="123" t="s">
        <v>231</v>
      </c>
      <c r="T6" s="123" t="s">
        <v>439</v>
      </c>
    </row>
    <row r="7" ht="19.5" customHeight="1" spans="1:20">
      <c r="A7" s="123"/>
      <c r="B7" s="123" t="s">
        <v>11</v>
      </c>
      <c r="C7" s="123" t="s">
        <v>11</v>
      </c>
      <c r="D7" s="123" t="s">
        <v>11</v>
      </c>
      <c r="E7" s="123" t="s">
        <v>11</v>
      </c>
      <c r="F7" s="123" t="s">
        <v>11</v>
      </c>
      <c r="G7" s="123" t="s">
        <v>11</v>
      </c>
      <c r="H7" s="123" t="s">
        <v>11</v>
      </c>
      <c r="I7" s="123"/>
      <c r="J7" s="123" t="s">
        <v>11</v>
      </c>
      <c r="K7" s="123" t="s">
        <v>11</v>
      </c>
      <c r="L7" s="143" t="s">
        <v>95</v>
      </c>
      <c r="M7" s="143" t="s">
        <v>229</v>
      </c>
      <c r="N7" s="143" t="s">
        <v>230</v>
      </c>
      <c r="O7" s="123" t="s">
        <v>11</v>
      </c>
      <c r="P7" s="123" t="s">
        <v>11</v>
      </c>
      <c r="Q7" s="123" t="s">
        <v>11</v>
      </c>
      <c r="R7" s="131"/>
      <c r="S7" s="123" t="s">
        <v>11</v>
      </c>
      <c r="T7" s="123" t="s">
        <v>11</v>
      </c>
    </row>
    <row r="8" ht="19.5" customHeight="1" spans="1:20">
      <c r="A8" s="123" t="s">
        <v>97</v>
      </c>
      <c r="B8" s="123" t="s">
        <v>98</v>
      </c>
      <c r="C8" s="123" t="s">
        <v>99</v>
      </c>
      <c r="D8" s="123" t="s">
        <v>10</v>
      </c>
      <c r="E8" s="132" t="s">
        <v>12</v>
      </c>
      <c r="F8" s="132" t="s">
        <v>13</v>
      </c>
      <c r="G8" s="132" t="s">
        <v>19</v>
      </c>
      <c r="H8" s="132" t="s">
        <v>22</v>
      </c>
      <c r="I8" s="132" t="s">
        <v>25</v>
      </c>
      <c r="J8" s="132" t="s">
        <v>28</v>
      </c>
      <c r="K8" s="132" t="s">
        <v>31</v>
      </c>
      <c r="L8" s="132" t="s">
        <v>34</v>
      </c>
      <c r="M8" s="132" t="s">
        <v>36</v>
      </c>
      <c r="N8" s="132" t="s">
        <v>38</v>
      </c>
      <c r="O8" s="132" t="s">
        <v>40</v>
      </c>
      <c r="P8" s="132" t="s">
        <v>42</v>
      </c>
      <c r="Q8" s="132" t="s">
        <v>44</v>
      </c>
      <c r="R8" s="132" t="s">
        <v>46</v>
      </c>
      <c r="S8" s="132" t="s">
        <v>48</v>
      </c>
      <c r="T8" s="132" t="s">
        <v>50</v>
      </c>
    </row>
    <row r="9" ht="20.3" customHeight="1" spans="1:20">
      <c r="A9" s="123"/>
      <c r="B9" s="123" t="s">
        <v>11</v>
      </c>
      <c r="C9" s="123" t="s">
        <v>11</v>
      </c>
      <c r="D9" s="138" t="s">
        <v>100</v>
      </c>
      <c r="E9" s="139">
        <v>0</v>
      </c>
      <c r="F9" s="139">
        <v>0</v>
      </c>
      <c r="G9" s="139">
        <v>0</v>
      </c>
      <c r="H9" s="139">
        <v>14.73</v>
      </c>
      <c r="I9" s="139">
        <v>0</v>
      </c>
      <c r="J9" s="139">
        <v>14.73</v>
      </c>
      <c r="K9" s="139">
        <v>14.73</v>
      </c>
      <c r="L9" s="139">
        <v>0</v>
      </c>
      <c r="M9" s="139">
        <v>0</v>
      </c>
      <c r="N9" s="139">
        <v>0</v>
      </c>
      <c r="O9" s="139">
        <v>14.73</v>
      </c>
      <c r="P9" s="139">
        <v>0</v>
      </c>
      <c r="Q9" s="139">
        <v>0</v>
      </c>
      <c r="R9" s="139">
        <v>0</v>
      </c>
      <c r="S9" s="139">
        <v>0</v>
      </c>
      <c r="T9" s="139">
        <v>0</v>
      </c>
    </row>
    <row r="10" ht="20.3" customHeight="1" spans="1:20">
      <c r="A10" s="133">
        <v>2296002</v>
      </c>
      <c r="B10" s="133"/>
      <c r="C10" s="133"/>
      <c r="D10" s="140" t="s">
        <v>440</v>
      </c>
      <c r="E10" s="139">
        <v>0</v>
      </c>
      <c r="F10" s="139">
        <v>0</v>
      </c>
      <c r="G10" s="139">
        <v>0</v>
      </c>
      <c r="H10" s="139">
        <v>0</v>
      </c>
      <c r="I10" s="139">
        <v>0</v>
      </c>
      <c r="J10" s="139">
        <v>0</v>
      </c>
      <c r="K10" s="139">
        <v>0</v>
      </c>
      <c r="L10" s="139">
        <v>0</v>
      </c>
      <c r="M10" s="139">
        <v>0</v>
      </c>
      <c r="N10" s="139">
        <v>0</v>
      </c>
      <c r="O10" s="139">
        <v>0</v>
      </c>
      <c r="P10" s="139">
        <v>0</v>
      </c>
      <c r="Q10" s="139">
        <v>0</v>
      </c>
      <c r="R10" s="139">
        <v>0</v>
      </c>
      <c r="S10" s="139">
        <v>0</v>
      </c>
      <c r="T10" s="139">
        <v>0</v>
      </c>
    </row>
    <row r="11" ht="20.3" customHeight="1" spans="1:20">
      <c r="A11" s="133">
        <v>2296003</v>
      </c>
      <c r="B11" s="133"/>
      <c r="C11" s="133"/>
      <c r="D11" s="140" t="s">
        <v>188</v>
      </c>
      <c r="E11" s="139">
        <v>0</v>
      </c>
      <c r="F11" s="139">
        <v>0</v>
      </c>
      <c r="G11" s="139">
        <v>0</v>
      </c>
      <c r="H11" s="139">
        <v>1.8</v>
      </c>
      <c r="I11" s="139">
        <v>0</v>
      </c>
      <c r="J11" s="139">
        <v>1.8</v>
      </c>
      <c r="K11" s="139">
        <v>1.8</v>
      </c>
      <c r="L11" s="139">
        <v>0</v>
      </c>
      <c r="M11" s="139">
        <v>0</v>
      </c>
      <c r="N11" s="139">
        <v>0</v>
      </c>
      <c r="O11" s="139">
        <v>1.8</v>
      </c>
      <c r="P11" s="139">
        <v>0</v>
      </c>
      <c r="Q11" s="139">
        <v>0</v>
      </c>
      <c r="R11" s="139">
        <v>0</v>
      </c>
      <c r="S11" s="139">
        <v>0</v>
      </c>
      <c r="T11" s="139">
        <v>0</v>
      </c>
    </row>
    <row r="12" ht="20.3" customHeight="1" spans="1:20">
      <c r="A12" s="133">
        <v>2296006</v>
      </c>
      <c r="B12" s="133"/>
      <c r="C12" s="133"/>
      <c r="D12" s="140" t="s">
        <v>189</v>
      </c>
      <c r="E12" s="139">
        <v>0</v>
      </c>
      <c r="F12" s="139">
        <v>0</v>
      </c>
      <c r="G12" s="139">
        <v>0</v>
      </c>
      <c r="H12" s="139">
        <v>7.93</v>
      </c>
      <c r="I12" s="139">
        <v>0</v>
      </c>
      <c r="J12" s="139">
        <v>7.93</v>
      </c>
      <c r="K12" s="139">
        <v>7.93</v>
      </c>
      <c r="L12" s="139">
        <v>0</v>
      </c>
      <c r="M12" s="139">
        <v>0</v>
      </c>
      <c r="N12" s="139">
        <v>0</v>
      </c>
      <c r="O12" s="139">
        <v>7.93</v>
      </c>
      <c r="P12" s="139">
        <v>0</v>
      </c>
      <c r="Q12" s="139">
        <v>0</v>
      </c>
      <c r="R12" s="139">
        <v>0</v>
      </c>
      <c r="S12" s="139">
        <v>0</v>
      </c>
      <c r="T12" s="139">
        <v>0</v>
      </c>
    </row>
    <row r="13" ht="20.3" customHeight="1" spans="1:20">
      <c r="A13" s="133">
        <v>2296010</v>
      </c>
      <c r="B13" s="133"/>
      <c r="C13" s="133"/>
      <c r="D13" s="140" t="s">
        <v>190</v>
      </c>
      <c r="E13" s="139">
        <v>0</v>
      </c>
      <c r="F13" s="139">
        <v>0</v>
      </c>
      <c r="G13" s="139">
        <v>0</v>
      </c>
      <c r="H13" s="139">
        <v>5</v>
      </c>
      <c r="I13" s="139">
        <v>0</v>
      </c>
      <c r="J13" s="139">
        <v>5</v>
      </c>
      <c r="K13" s="139">
        <v>5</v>
      </c>
      <c r="L13" s="139">
        <v>0</v>
      </c>
      <c r="M13" s="139">
        <v>0</v>
      </c>
      <c r="N13" s="139">
        <v>0</v>
      </c>
      <c r="O13" s="139">
        <v>5</v>
      </c>
      <c r="P13" s="139">
        <v>0</v>
      </c>
      <c r="Q13" s="139">
        <v>0</v>
      </c>
      <c r="R13" s="139">
        <v>0</v>
      </c>
      <c r="S13" s="139">
        <v>0</v>
      </c>
      <c r="T13" s="139">
        <v>0</v>
      </c>
    </row>
    <row r="14" ht="20.3" customHeight="1" spans="1:20">
      <c r="A14" s="133"/>
      <c r="B14" s="133"/>
      <c r="C14" s="133"/>
      <c r="D14" s="133"/>
      <c r="E14" s="134"/>
      <c r="F14" s="134"/>
      <c r="G14" s="134"/>
      <c r="H14" s="134"/>
      <c r="I14" s="134"/>
      <c r="J14" s="134"/>
      <c r="K14" s="134"/>
      <c r="L14" s="134"/>
      <c r="M14" s="134"/>
      <c r="N14" s="134"/>
      <c r="O14" s="134"/>
      <c r="P14" s="134"/>
      <c r="Q14" s="134"/>
      <c r="R14" s="134"/>
      <c r="S14" s="134"/>
      <c r="T14" s="134"/>
    </row>
    <row r="15" ht="20.3" customHeight="1" spans="1:20">
      <c r="A15" s="133"/>
      <c r="B15" s="133"/>
      <c r="C15" s="133"/>
      <c r="D15" s="133"/>
      <c r="E15" s="134"/>
      <c r="F15" s="134"/>
      <c r="G15" s="134"/>
      <c r="H15" s="134"/>
      <c r="I15" s="134"/>
      <c r="J15" s="134"/>
      <c r="K15" s="134"/>
      <c r="L15" s="134"/>
      <c r="M15" s="134"/>
      <c r="N15" s="134"/>
      <c r="O15" s="134"/>
      <c r="P15" s="134"/>
      <c r="Q15" s="134"/>
      <c r="R15" s="134"/>
      <c r="S15" s="134"/>
      <c r="T15" s="134"/>
    </row>
    <row r="16" ht="20.3" customHeight="1" spans="1:20">
      <c r="A16" s="133"/>
      <c r="B16" s="133"/>
      <c r="C16" s="133"/>
      <c r="D16" s="133"/>
      <c r="E16" s="134"/>
      <c r="F16" s="134"/>
      <c r="G16" s="134"/>
      <c r="H16" s="134"/>
      <c r="I16" s="134"/>
      <c r="J16" s="134"/>
      <c r="K16" s="134"/>
      <c r="L16" s="134"/>
      <c r="M16" s="134"/>
      <c r="N16" s="134"/>
      <c r="O16" s="134"/>
      <c r="P16" s="134"/>
      <c r="Q16" s="134"/>
      <c r="R16" s="134"/>
      <c r="S16" s="134"/>
      <c r="T16" s="134"/>
    </row>
    <row r="17" ht="24.05" customHeight="1" spans="1:20">
      <c r="A17" s="141" t="s">
        <v>441</v>
      </c>
      <c r="B17" s="141"/>
      <c r="C17" s="141"/>
      <c r="D17" s="141"/>
      <c r="E17" s="141"/>
      <c r="F17" s="141"/>
      <c r="G17" s="141"/>
      <c r="H17" s="141"/>
      <c r="I17" s="141"/>
      <c r="J17" s="141"/>
      <c r="K17" s="141"/>
      <c r="L17" s="141"/>
      <c r="M17" s="141"/>
      <c r="N17" s="141"/>
      <c r="O17" s="141"/>
      <c r="P17" s="141"/>
      <c r="Q17" s="144"/>
      <c r="R17" s="144"/>
      <c r="S17" s="144"/>
      <c r="T17" s="144"/>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D3" sqref="D3"/>
    </sheetView>
  </sheetViews>
  <sheetFormatPr defaultColWidth="9" defaultRowHeight="14.25"/>
  <cols>
    <col min="1" max="1" width="3.725" customWidth="1"/>
    <col min="2" max="2" width="5.45" customWidth="1"/>
    <col min="3" max="3" width="6.09166666666667" customWidth="1"/>
    <col min="4" max="4" width="15.45" customWidth="1"/>
    <col min="5" max="7" width="7.81666666666667" customWidth="1"/>
    <col min="8" max="9" width="8.725" customWidth="1"/>
    <col min="10" max="10" width="7.81666666666667" customWidth="1"/>
  </cols>
  <sheetData>
    <row r="1" ht="35.2" customHeight="1" spans="1:10">
      <c r="A1" s="103" t="s">
        <v>442</v>
      </c>
      <c r="B1" s="103"/>
      <c r="C1" s="103"/>
      <c r="D1" s="103"/>
      <c r="E1" s="103"/>
      <c r="F1" s="103"/>
      <c r="G1" s="103"/>
      <c r="H1" s="103"/>
      <c r="I1" s="103"/>
      <c r="J1" s="103"/>
    </row>
    <row r="2" ht="18" customHeight="1" spans="1:12">
      <c r="A2" s="121"/>
      <c r="B2" s="121"/>
      <c r="C2" s="121"/>
      <c r="D2" s="121"/>
      <c r="E2" s="121"/>
      <c r="F2" s="121"/>
      <c r="G2" s="121"/>
      <c r="H2" s="121"/>
      <c r="I2" s="121"/>
      <c r="L2" s="137" t="s">
        <v>443</v>
      </c>
    </row>
    <row r="3" ht="18" customHeight="1" spans="1:12">
      <c r="A3" s="106" t="s">
        <v>2</v>
      </c>
      <c r="B3" s="106"/>
      <c r="C3" s="106"/>
      <c r="D3" s="106"/>
      <c r="E3" s="122"/>
      <c r="F3" s="122"/>
      <c r="G3" s="121"/>
      <c r="H3" s="121"/>
      <c r="I3" s="121"/>
      <c r="L3" s="137" t="s">
        <v>222</v>
      </c>
    </row>
    <row r="4" s="119" customFormat="1" ht="39.8" customHeight="1" spans="1:12">
      <c r="A4" s="123" t="s">
        <v>6</v>
      </c>
      <c r="B4" s="123"/>
      <c r="C4" s="123"/>
      <c r="D4" s="123"/>
      <c r="E4" s="124" t="s">
        <v>223</v>
      </c>
      <c r="F4" s="125"/>
      <c r="G4" s="126"/>
      <c r="H4" s="123" t="s">
        <v>224</v>
      </c>
      <c r="I4" s="123" t="s">
        <v>225</v>
      </c>
      <c r="J4" s="123" t="s">
        <v>80</v>
      </c>
      <c r="K4" s="123"/>
      <c r="L4" s="123"/>
    </row>
    <row r="5" s="120" customFormat="1" ht="26.2" customHeight="1" spans="1:12">
      <c r="A5" s="123" t="s">
        <v>226</v>
      </c>
      <c r="B5" s="123"/>
      <c r="C5" s="123"/>
      <c r="D5" s="123" t="s">
        <v>94</v>
      </c>
      <c r="E5" s="127"/>
      <c r="F5" s="128"/>
      <c r="G5" s="129"/>
      <c r="H5" s="123"/>
      <c r="I5" s="123"/>
      <c r="J5" s="123" t="s">
        <v>100</v>
      </c>
      <c r="K5" s="123" t="s">
        <v>444</v>
      </c>
      <c r="L5" s="123" t="s">
        <v>445</v>
      </c>
    </row>
    <row r="6" s="120" customFormat="1" ht="36" customHeight="1" spans="1:12">
      <c r="A6" s="123"/>
      <c r="B6" s="123"/>
      <c r="C6" s="123"/>
      <c r="D6" s="123"/>
      <c r="E6" s="130" t="s">
        <v>100</v>
      </c>
      <c r="F6" s="130" t="s">
        <v>444</v>
      </c>
      <c r="G6" s="130" t="s">
        <v>445</v>
      </c>
      <c r="H6" s="123"/>
      <c r="I6" s="123"/>
      <c r="J6" s="123"/>
      <c r="K6" s="123"/>
      <c r="L6" s="123" t="s">
        <v>232</v>
      </c>
    </row>
    <row r="7" ht="19.5" customHeight="1" spans="1:12">
      <c r="A7" s="123"/>
      <c r="B7" s="123"/>
      <c r="C7" s="123"/>
      <c r="D7" s="123"/>
      <c r="E7" s="131"/>
      <c r="F7" s="131"/>
      <c r="G7" s="131"/>
      <c r="H7" s="123"/>
      <c r="I7" s="123"/>
      <c r="J7" s="123"/>
      <c r="K7" s="123"/>
      <c r="L7" s="123"/>
    </row>
    <row r="8" ht="19.5" customHeight="1" spans="1:12">
      <c r="A8" s="123" t="s">
        <v>97</v>
      </c>
      <c r="B8" s="123" t="s">
        <v>98</v>
      </c>
      <c r="C8" s="123" t="s">
        <v>99</v>
      </c>
      <c r="D8" s="123" t="s">
        <v>10</v>
      </c>
      <c r="E8" s="123">
        <v>1</v>
      </c>
      <c r="F8" s="123">
        <v>2</v>
      </c>
      <c r="G8" s="123">
        <v>3</v>
      </c>
      <c r="H8" s="123">
        <v>4</v>
      </c>
      <c r="I8" s="123">
        <v>5</v>
      </c>
      <c r="J8" s="123">
        <v>6</v>
      </c>
      <c r="K8" s="123">
        <v>7</v>
      </c>
      <c r="L8" s="123">
        <v>8</v>
      </c>
    </row>
    <row r="9" ht="20.3" customHeight="1" spans="1:12">
      <c r="A9" s="123"/>
      <c r="B9" s="123"/>
      <c r="C9" s="123"/>
      <c r="D9" s="123" t="s">
        <v>100</v>
      </c>
      <c r="E9" s="123"/>
      <c r="F9" s="123"/>
      <c r="G9" s="132"/>
      <c r="H9" s="132"/>
      <c r="I9" s="132"/>
      <c r="J9" s="132"/>
      <c r="K9" s="132"/>
      <c r="L9" s="134"/>
    </row>
    <row r="10" ht="20.3" customHeight="1" spans="1:12">
      <c r="A10" s="133"/>
      <c r="B10" s="133"/>
      <c r="C10" s="133"/>
      <c r="D10" s="133"/>
      <c r="E10" s="133"/>
      <c r="F10" s="133"/>
      <c r="G10" s="134"/>
      <c r="H10" s="134"/>
      <c r="I10" s="134"/>
      <c r="J10" s="134"/>
      <c r="K10" s="134"/>
      <c r="L10" s="134"/>
    </row>
    <row r="11" ht="20.3" customHeight="1" spans="1:12">
      <c r="A11" s="133"/>
      <c r="B11" s="133"/>
      <c r="C11" s="133"/>
      <c r="D11" s="133"/>
      <c r="E11" s="133"/>
      <c r="F11" s="133"/>
      <c r="G11" s="134"/>
      <c r="H11" s="134"/>
      <c r="I11" s="134"/>
      <c r="J11" s="134"/>
      <c r="K11" s="134"/>
      <c r="L11" s="134"/>
    </row>
    <row r="12" ht="20.3" customHeight="1" spans="1:12">
      <c r="A12" s="133"/>
      <c r="B12" s="133"/>
      <c r="C12" s="133"/>
      <c r="D12" s="133"/>
      <c r="E12" s="133"/>
      <c r="F12" s="133"/>
      <c r="G12" s="134"/>
      <c r="H12" s="134"/>
      <c r="I12" s="134"/>
      <c r="J12" s="134"/>
      <c r="K12" s="134"/>
      <c r="L12" s="134"/>
    </row>
    <row r="13" ht="20.3" customHeight="1" spans="1:12">
      <c r="A13" s="133"/>
      <c r="B13" s="133"/>
      <c r="C13" s="133"/>
      <c r="D13" s="133"/>
      <c r="E13" s="133"/>
      <c r="F13" s="133"/>
      <c r="G13" s="134"/>
      <c r="H13" s="134"/>
      <c r="I13" s="134"/>
      <c r="J13" s="134"/>
      <c r="K13" s="134"/>
      <c r="L13" s="134"/>
    </row>
    <row r="14" ht="20.3" customHeight="1" spans="1:12">
      <c r="A14" s="133"/>
      <c r="B14" s="133"/>
      <c r="C14" s="133"/>
      <c r="D14" s="133"/>
      <c r="E14" s="133"/>
      <c r="F14" s="133"/>
      <c r="G14" s="134"/>
      <c r="H14" s="134"/>
      <c r="I14" s="134"/>
      <c r="J14" s="134"/>
      <c r="K14" s="134"/>
      <c r="L14" s="134"/>
    </row>
    <row r="15" ht="20.3" customHeight="1" spans="1:12">
      <c r="A15" s="133"/>
      <c r="B15" s="133"/>
      <c r="C15" s="133"/>
      <c r="D15" s="133"/>
      <c r="E15" s="133"/>
      <c r="F15" s="133"/>
      <c r="G15" s="134"/>
      <c r="H15" s="134"/>
      <c r="I15" s="134"/>
      <c r="J15" s="134"/>
      <c r="K15" s="134"/>
      <c r="L15" s="134"/>
    </row>
    <row r="16" ht="20.3" customHeight="1" spans="1:12">
      <c r="A16" s="133"/>
      <c r="B16" s="133"/>
      <c r="C16" s="133"/>
      <c r="D16" s="133"/>
      <c r="E16" s="133"/>
      <c r="F16" s="133"/>
      <c r="G16" s="134"/>
      <c r="H16" s="134"/>
      <c r="I16" s="134"/>
      <c r="J16" s="134"/>
      <c r="K16" s="134"/>
      <c r="L16" s="134"/>
    </row>
    <row r="17" ht="40.6" customHeight="1" spans="1:12">
      <c r="A17" s="135" t="s">
        <v>446</v>
      </c>
      <c r="B17" s="136"/>
      <c r="C17" s="136"/>
      <c r="D17" s="136"/>
      <c r="E17" s="136"/>
      <c r="F17" s="136"/>
      <c r="G17" s="136"/>
      <c r="H17" s="136"/>
      <c r="I17" s="136"/>
      <c r="J17" s="136"/>
      <c r="K17" s="136"/>
      <c r="L17" s="136"/>
    </row>
  </sheetData>
  <mergeCells count="25">
    <mergeCell ref="A1:J1"/>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附表13部门整体支出绩效自评报告表</vt:lpstr>
      <vt:lpstr>附表14部门整体支出绩效自评情况</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昆明经济技术开发区社会事务局</cp:lastModifiedBy>
  <cp:revision>1</cp:revision>
  <dcterms:created xsi:type="dcterms:W3CDTF">2006-02-13T05:15:00Z</dcterms:created>
  <cp:lastPrinted>2017-07-10T03:10:00Z</cp:lastPrinted>
  <dcterms:modified xsi:type="dcterms:W3CDTF">2024-10-25T02:26:09Z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9978F20F820A4DB48F9392FEC31E4A4F_13</vt:lpwstr>
  </property>
</Properties>
</file>