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7"/>
  </bookViews>
  <sheets>
    <sheet name="附表1 收入支出决算表" sheetId="1" r:id="rId1"/>
    <sheet name="附表2 收入决算表" sheetId="2" r:id="rId2"/>
    <sheet name="附表3 支出决算表" sheetId="3" r:id="rId3"/>
    <sheet name="附表4 财政拨款收入支出决算总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5" r:id="rId12"/>
    <sheet name="附表13 部门整体支出绩效自评情况表" sheetId="12" r:id="rId13"/>
    <sheet name="附表14 部门整体支出绩效自评表" sheetId="13" r:id="rId14"/>
    <sheet name="附表15 项目支出绩效自评表" sheetId="14" r:id="rId15"/>
  </sheets>
  <calcPr calcId="144525"/>
</workbook>
</file>

<file path=xl/sharedStrings.xml><?xml version="1.0" encoding="utf-8"?>
<sst xmlns="http://schemas.openxmlformats.org/spreadsheetml/2006/main" count="4890" uniqueCount="993">
  <si>
    <t>收入支出决算表</t>
  </si>
  <si>
    <t>公开01表</t>
  </si>
  <si>
    <t>部门：中国共产党昆明经济技术开发区工作委员会党群工作部</t>
  </si>
  <si>
    <t>金额单位：万元</t>
  </si>
  <si>
    <t>收入</t>
  </si>
  <si>
    <t>支出</t>
  </si>
  <si>
    <t>项目</t>
  </si>
  <si>
    <t>行次</t>
  </si>
  <si>
    <t>金额</t>
  </si>
  <si>
    <t>项目(按功能分类)</t>
  </si>
  <si>
    <t>栏次</t>
  </si>
  <si>
    <t>1</t>
  </si>
  <si>
    <t>2</t>
  </si>
  <si>
    <t>一、一般公共预算财政拨款收入</t>
  </si>
  <si>
    <t>5,391.86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</si>
  <si>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</si>
  <si>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</si>
  <si>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</si>
  <si>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</si>
  <si>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</si>
  <si>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</si>
  <si>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</si>
  <si>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</si>
  <si>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</si>
  <si>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</si>
  <si>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</si>
  <si>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</si>
  <si>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</si>
  <si>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</si>
  <si>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</si>
  <si>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</si>
  <si>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</si>
  <si>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</si>
  <si>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</si>
  <si>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</si>
  <si>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</si>
  <si>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</si>
  <si>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</si>
  <si>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</si>
  <si>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</si>
  <si>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</si>
  <si>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</si>
  <si>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</si>
  <si>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18.06</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</si>
  <si>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</si>
  <si>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</si>
  <si>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</si>
  <si>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</si>
  <si>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</si>
  <si>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</si>
  <si>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</si>
  <si>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</si>
  <si>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</si>
  <si>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</si>
  <si>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</si>
  <si>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</si>
  <si>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</si>
  <si>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</si>
  <si>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</si>
  <si>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</si>
  <si>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</si>
  <si>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</si>
  <si>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</si>
  <si>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</si>
  <si>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</si>
  <si>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</si>
  <si>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</si>
  <si>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</si>
  <si>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</si>
  <si>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</si>
  <si>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</si>
  <si>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</si>
  <si>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</si>
  <si>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</si>
  <si>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</si>
  <si>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</si>
  <si>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</si>
  <si>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</si>
  <si>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</si>
  <si>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</si>
  <si>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</si>
  <si>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</si>
  <si>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</si>
  <si>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</si>
  <si>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</si>
  <si>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</si>
  <si>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</si>
  <si>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</si>
  <si>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</si>
  <si>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</si>
  <si>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</si>
  <si>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</si>
  <si>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</si>
  <si>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</si>
  <si>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</si>
  <si>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</si>
  <si>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</si>
  <si>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</si>
  <si>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</si>
  <si>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</si>
  <si>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</si>
  <si>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</si>
  <si>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5,409.92</t>
  </si>
  <si>
    <t>本年支出合计</t>
  </si>
  <si>
    <t>57</t>
  </si>
  <si>
    <t xml:space="preserve">    使用专用结余</t>
  </si>
  <si>
    <t>28</t>
  </si>
  <si>
    <t>结余分配</t>
  </si>
  <si>
    <t>58</t>
  </si>
  <si>
    <t xml:space="preserve">    年初结转和结余</t>
  </si>
  <si>
    <t>29</t>
  </si>
  <si>
    <t>894.80</t>
  </si>
  <si>
    <t>年末结转和结余</t>
  </si>
  <si>
    <t>59</t>
  </si>
  <si>
    <t>总计</t>
  </si>
  <si>
    <t>30</t>
  </si>
  <si>
    <t>6,304.72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</si>
  <si>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</si>
  <si>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</si>
  <si>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</si>
  <si>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</si>
  <si>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</si>
  <si>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</si>
  <si>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</si>
  <si>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</si>
  <si>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</si>
  <si>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</si>
  <si>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</si>
  <si>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</si>
  <si>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</si>
  <si>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</si>
  <si>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</si>
  <si>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</si>
  <si>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</si>
  <si>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</si>
  <si>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</si>
  <si>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</si>
  <si>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</si>
  <si>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</si>
  <si>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</si>
  <si>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45.23</t>
  </si>
  <si>
    <t>2011102</t>
  </si>
  <si>
    <t>一般行政管理事务</t>
  </si>
  <si>
    <t>20129</t>
  </si>
  <si>
    <t>群众团体事务</t>
  </si>
  <si>
    <t>134.73</t>
  </si>
  <si>
    <t>2012902</t>
  </si>
  <si>
    <t>132.98</t>
  </si>
  <si>
    <t>2012999</t>
  </si>
  <si>
    <t>其他群众团体事务支出</t>
  </si>
  <si>
    <t>1.75</t>
  </si>
  <si>
    <t>20131</t>
  </si>
  <si>
    <t>党委办公厅（室）及相关机构事务</t>
  </si>
  <si>
    <t>23.32</t>
  </si>
  <si>
    <t>2013102</t>
  </si>
  <si>
    <t>20132</t>
  </si>
  <si>
    <t>组织事务</t>
  </si>
  <si>
    <t>3,667.10</t>
  </si>
  <si>
    <t>3,649.04</t>
  </si>
  <si>
    <t>2013202</t>
  </si>
  <si>
    <t>3,631.10</t>
  </si>
  <si>
    <t>3,613.04</t>
  </si>
  <si>
    <t>2013299</t>
  </si>
  <si>
    <t>其他组织事务支出</t>
  </si>
  <si>
    <t>36.00</t>
  </si>
  <si>
    <t>20133</t>
  </si>
  <si>
    <t>宣传事务</t>
  </si>
  <si>
    <t>727.52</t>
  </si>
  <si>
    <t>2013302</t>
  </si>
  <si>
    <t>20134</t>
  </si>
  <si>
    <t>统战事务</t>
  </si>
  <si>
    <t>6.16</t>
  </si>
  <si>
    <t>2013402</t>
  </si>
  <si>
    <t>5.16</t>
  </si>
  <si>
    <t>2013499</t>
  </si>
  <si>
    <t>其他统战事务支出</t>
  </si>
  <si>
    <t>1.00</t>
  </si>
  <si>
    <t>20135</t>
  </si>
  <si>
    <t>对外联络事务</t>
  </si>
  <si>
    <t>2013502</t>
  </si>
  <si>
    <t>20136</t>
  </si>
  <si>
    <t>其他共产党事务支出</t>
  </si>
  <si>
    <t>799.72</t>
  </si>
  <si>
    <t>2013602</t>
  </si>
  <si>
    <t>注：本表反映部门本年度取得的各项收入情况。</t>
  </si>
  <si>
    <t>支出决算表</t>
  </si>
  <si>
    <t>公开03表</t>
  </si>
  <si>
    <t>基本支出</t>
  </si>
  <si>
    <t>项目支出</t>
  </si>
  <si>
    <t>上缴上级支出</t>
  </si>
  <si>
    <t>经营支出</t>
  </si>
  <si>
    <t>对附属单位补助支出</t>
  </si>
  <si>
    <t>6,291.78</t>
  </si>
  <si>
    <t>135.52</t>
  </si>
  <si>
    <t>133.77</t>
  </si>
  <si>
    <t>4,383.70</t>
  </si>
  <si>
    <t>4,347.70</t>
  </si>
  <si>
    <t>891.98</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</si>
  <si>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</si>
  <si>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</si>
  <si>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</si>
  <si>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</si>
  <si>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</si>
  <si>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</si>
  <si>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</si>
  <si>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</si>
  <si>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</si>
  <si>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</si>
  <si>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</si>
  <si>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</si>
  <si>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</si>
  <si>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6,278.92</t>
  </si>
  <si>
    <t>二、政府性基金预算财政拨款</t>
  </si>
  <si>
    <t>三、国有资本经营预算财政拨款</t>
  </si>
  <si>
    <t>年初财政拨款结转和结余</t>
  </si>
  <si>
    <t>年末财政拨款结转和结余</t>
  </si>
  <si>
    <t>887.06</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</si>
  <si>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</si>
  <si>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</si>
  <si>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</si>
  <si>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</si>
  <si>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</si>
  <si>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</si>
  <si>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</si>
  <si>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</si>
  <si>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</si>
  <si>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</si>
  <si>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</si>
  <si>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</si>
  <si>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</si>
  <si>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</si>
  <si>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</si>
  <si>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</si>
  <si>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727.60</t>
  </si>
  <si>
    <t>4,376.64</t>
  </si>
  <si>
    <t>4,340.64</t>
  </si>
  <si>
    <t>159.47</t>
  </si>
  <si>
    <t>886.98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</si>
  <si>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</si>
  <si>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</si>
  <si>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</si>
  <si>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</si>
  <si>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</si>
  <si>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</si>
  <si>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</si>
  <si>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</si>
  <si>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</si>
  <si>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</si>
  <si>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</si>
  <si>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</si>
  <si>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</si>
  <si>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</si>
  <si>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</si>
  <si>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</si>
  <si>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</si>
  <si>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</si>
  <si>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</si>
  <si>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</si>
  <si>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</si>
  <si>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</si>
  <si>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</si>
  <si>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</si>
  <si>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</si>
  <si>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</si>
  <si>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</si>
  <si>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</si>
  <si>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</si>
  <si>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</si>
  <si>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</si>
  <si>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</si>
  <si>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</si>
  <si>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</si>
  <si>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</si>
  <si>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</si>
  <si>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</si>
  <si>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</si>
  <si>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</si>
  <si>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</si>
  <si>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</si>
  <si>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</si>
  <si>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</si>
  <si>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</si>
  <si>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</si>
  <si>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</si>
  <si>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</si>
  <si>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</si>
  <si>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</si>
  <si>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</si>
  <si>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</si>
  <si>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</si>
  <si>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</si>
  <si>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</si>
  <si>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</si>
  <si>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</si>
  <si>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</si>
  <si>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</si>
  <si>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</si>
  <si>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</si>
  <si>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</si>
  <si>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</si>
  <si>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</si>
  <si>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</si>
  <si>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</si>
  <si>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</si>
  <si>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</si>
  <si>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</si>
  <si>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</si>
  <si>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</si>
  <si>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</si>
  <si>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</si>
  <si>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</si>
  <si>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</si>
  <si>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</si>
  <si>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</si>
  <si>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</si>
  <si>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</si>
  <si>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</si>
  <si>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</si>
  <si>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</si>
  <si>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</si>
  <si>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</si>
  <si>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</si>
  <si>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</si>
  <si>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</si>
  <si>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</si>
  <si>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</si>
  <si>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</si>
  <si>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</si>
  <si>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</si>
  <si>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</si>
  <si>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</si>
  <si>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</si>
  <si>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</si>
  <si>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</si>
  <si>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</si>
  <si>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</si>
  <si>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</si>
  <si>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</si>
  <si>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</si>
  <si>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</si>
  <si>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</si>
  <si>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</si>
  <si>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</si>
  <si>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</si>
  <si>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</si>
  <si>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</si>
  <si>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</si>
  <si>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</si>
  <si>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</si>
  <si>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</si>
  <si>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</si>
  <si>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</si>
  <si>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</si>
  <si>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</si>
  <si>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</si>
  <si>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</si>
  <si>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</si>
  <si>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</si>
  <si>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</si>
  <si>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</si>
  <si>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</si>
  <si>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</si>
  <si>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</si>
  <si>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</si>
  <si>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</si>
  <si>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</si>
  <si>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</si>
  <si>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</si>
  <si>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</si>
  <si>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</si>
  <si>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</si>
  <si>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</si>
  <si>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</si>
  <si>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</si>
  <si>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</si>
  <si>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</si>
  <si>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</si>
  <si>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</si>
  <si>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</si>
  <si>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</si>
  <si>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</si>
  <si>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</si>
  <si>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</si>
  <si>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</si>
  <si>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</si>
  <si>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</si>
  <si>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</si>
  <si>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</si>
  <si>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</si>
  <si>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</si>
  <si>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</si>
  <si>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</si>
  <si>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</si>
  <si>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</si>
  <si>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</si>
  <si>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</si>
  <si>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</si>
  <si>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</si>
  <si>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</si>
  <si>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</si>
  <si>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</si>
  <si>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</si>
  <si>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</si>
  <si>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</si>
  <si>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</si>
  <si>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</si>
  <si>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</si>
  <si>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</si>
  <si>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</si>
  <si>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</si>
  <si>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</si>
  <si>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</si>
  <si>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</si>
  <si>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</si>
  <si>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</si>
  <si>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</si>
  <si>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</si>
  <si>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</si>
  <si>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</si>
  <si>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</si>
  <si>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</si>
  <si>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</si>
  <si>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</si>
  <si>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r>
      <rPr>
        <sz val="15"/>
        <color theme="1"/>
        <rFont val="仿宋"/>
        <charset val="134"/>
      </rPr>
      <t>说明：本部门2023年度</t>
    </r>
    <r>
      <rPr>
        <sz val="15"/>
        <color theme="1"/>
        <rFont val="仿宋_GB2312"/>
        <charset val="134"/>
      </rPr>
      <t>无一般公共预算财政拨款基本支出收入，《一般公共预算财政拨款基本支出决算表》为空表。</t>
    </r>
  </si>
  <si>
    <t>一般公共预算财政拨款项目支出决算表</t>
  </si>
  <si>
    <t>公开07表</t>
  </si>
  <si>
    <t>项目经费</t>
  </si>
  <si>
    <t>6,209.97</t>
  </si>
  <si>
    <t>309</t>
  </si>
  <si>
    <t>资本性支出（基本建设）</t>
  </si>
  <si>
    <t>311</t>
  </si>
  <si>
    <t>对企业补助（基本建设）</t>
  </si>
  <si>
    <t>2,804.04</t>
  </si>
  <si>
    <t>30901</t>
  </si>
  <si>
    <t>31101</t>
  </si>
  <si>
    <t>30902</t>
  </si>
  <si>
    <t>31199</t>
  </si>
  <si>
    <t>30903</t>
  </si>
  <si>
    <t>27.00</t>
  </si>
  <si>
    <t>30905</t>
  </si>
  <si>
    <t>30906</t>
  </si>
  <si>
    <t>30907</t>
  </si>
  <si>
    <t>30908</t>
  </si>
  <si>
    <t>30913</t>
  </si>
  <si>
    <t>30919</t>
  </si>
  <si>
    <t>313</t>
  </si>
  <si>
    <t>对社会保障基金补助</t>
  </si>
  <si>
    <t>30921</t>
  </si>
  <si>
    <t>31302</t>
  </si>
  <si>
    <t xml:space="preserve">  对社会保险基金补助</t>
  </si>
  <si>
    <t>7.88</t>
  </si>
  <si>
    <t>30922</t>
  </si>
  <si>
    <t>31303</t>
  </si>
  <si>
    <t xml:space="preserve">  补充全国社会保障基金</t>
  </si>
  <si>
    <t>30999</t>
  </si>
  <si>
    <t xml:space="preserve">  其他基本建设支出</t>
  </si>
  <si>
    <t>31304</t>
  </si>
  <si>
    <t xml:space="preserve">  对机关事业单位职业年金的补助</t>
  </si>
  <si>
    <t>13.32</t>
  </si>
  <si>
    <t>28.64</t>
  </si>
  <si>
    <t>265.65</t>
  </si>
  <si>
    <t>1.10</t>
  </si>
  <si>
    <t>26.89</t>
  </si>
  <si>
    <t>2,380.12</t>
  </si>
  <si>
    <t>702.90</t>
  </si>
  <si>
    <t>48.28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</si>
  <si>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</si>
  <si>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</si>
  <si>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</si>
  <si>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</si>
  <si>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</si>
  <si>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5"/>
        <color theme="1"/>
        <rFont val="仿宋"/>
        <charset val="134"/>
      </rPr>
      <t>说明：本部门2023年度</t>
    </r>
    <r>
      <rPr>
        <sz val="15"/>
        <color theme="1"/>
        <rFont val="仿宋_GB2312"/>
        <charset val="134"/>
      </rPr>
      <t>无政府性基金收入，《政府性基金预算财政拨款收入支出决算表》为空表。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</si>
  <si>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</si>
  <si>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</si>
  <si>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</si>
  <si>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</si>
  <si>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</si>
  <si>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5"/>
        <color theme="1"/>
        <rFont val="仿宋"/>
        <charset val="134"/>
      </rPr>
      <t>说明：本部门2023年度</t>
    </r>
    <r>
      <rPr>
        <sz val="15"/>
        <color theme="1"/>
        <rFont val="仿宋_GB2312"/>
        <charset val="134"/>
      </rPr>
      <t>无国有资本经营收入，《国有资本经营预算财政拨款收入支出决算表》为空表。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</si>
  <si>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</si>
  <si>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</si>
  <si>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</si>
  <si>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</si>
  <si>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</si>
  <si>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</si>
  <si>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</si>
  <si>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</si>
  <si>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</si>
  <si>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</si>
  <si>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</si>
  <si>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26.00</t>
  </si>
  <si>
    <t>8.98</t>
  </si>
  <si>
    <t xml:space="preserve">  1．因公出国（境）费</t>
  </si>
  <si>
    <t>24.00</t>
  </si>
  <si>
    <t xml:space="preserve">  2．公务用车购置及运行维护费</t>
  </si>
  <si>
    <t xml:space="preserve">    （1）公务用车购置费</t>
  </si>
  <si>
    <t xml:space="preserve">    （2）公务用车运行维护费</t>
  </si>
  <si>
    <t xml:space="preserve">  3．公务接待费</t>
  </si>
  <si>
    <t>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</si>
  <si>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</si>
  <si>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</si>
  <si>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</si>
  <si>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</si>
  <si>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</si>
  <si>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</si>
  <si>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4.00</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</si>
  <si>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</si>
  <si>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</si>
  <si>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</si>
  <si>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</si>
  <si>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</si>
  <si>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</si>
  <si>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130.00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</si>
  <si>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</si>
  <si>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</si>
  <si>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</si>
  <si>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</si>
  <si>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</si>
  <si>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</si>
  <si>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</si>
  <si>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</si>
  <si>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</si>
  <si>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</si>
  <si>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</si>
  <si>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</si>
  <si>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</si>
  <si>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</si>
  <si>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</si>
  <si>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</si>
  <si>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</si>
  <si>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</si>
  <si>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</si>
  <si>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</si>
  <si>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</si>
  <si>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</si>
  <si>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</si>
  <si>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</si>
  <si>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</si>
  <si>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</si>
  <si>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</si>
  <si>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</si>
  <si>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</si>
  <si>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</si>
  <si>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</si>
  <si>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</si>
  <si>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</si>
  <si>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党群工作部负责党的建设、基层党组织建设和党员队伍建设工作；负责党工委、管委会党风廉政建设相关工作；负责机关、事业单位组织、人事、机构编制管理工作；抓好干部队伍建设，做好干部任免、调配、监督、管理等工作；负责机关干部职工的聘任聘用、教育培训、个人年度考核、奖惩等工作；负责人员调配、工资福利管理、公务员管理、事业单位人员管理等工作；负责人才引进、选拔、培养、管理、服务等工作；负责党史撰写等相关工作；负责外事相关工作；负责巡察相关工作；负责思想政治宣传；负责对外宣传等相关工作；负责社会主义精神文明建设工作；负责统战、对台、侨务、工商联等相关工作；负责协调联络人大、政协相关工作；负责关心下一代工作委员会工作；指导总工会、团工委和妇联工作；负责网络和信息化相关工作；负责离退休人员管理服务工作；负责党群服务、融媒体等方面的工作；负责落实党工委、管委会安排的其他工作。</t>
  </si>
  <si>
    <t>（二）部门绩效目标的设立情况</t>
  </si>
  <si>
    <t>深入贯彻落实新时代党的建设总要求，坚持和加强党的全面领导，以党的政治建设为统领，将组织、宣传、统战、党风廉政建设以及人大政协联络、外事工作始终置于党工委、管委会的中心工作之中来谋划、来推动、来落实，更加注重源头工作和过程规范，更加注重问题导向和结果导向，继续以系统性的思维、一体化的理念，整体提升党群工作部工作质量和水平，持续推动部门各项工作落实到位、见到成效。</t>
  </si>
  <si>
    <t>（三）部门整体收支情况</t>
  </si>
  <si>
    <t>党群工作部2023年度收入合计5409.92万元。其中：财政拨款收入5391.86万元，占总收入的99.67%；上级补助收入0.00万元，占总收入的0.00%；事业收入0.00万元（含教育收费0.00万元），占总收入的0.00%；经营收入0.00万元，占总收入的0.00%；附属单位上缴收入0.00万元，占总收入的0.00%；其他收入18.06万元，占总收入的0.33%。党群工作部2023年度支出合计6291.77万元。其中：基本支出0.00万元，占总支出的0.00%；项目支出6291.77万元，占总支出的100.00%；上缴上级支出0.00万元，占总支出的0.00％；经营支出0.00万元，占总支出的0.00％；对附属单位补助支出0.00万元，占总支出的0.00％。与上年相比，支出合计减少1083.21万元，下降14.69%。其中：基本支出减少0.00万元，下降0%；项目支出减少1083.21万元，下降14.69%；上缴上级支出减少0.00万元，下降0%；经营支出减少0.00万元，下降0%；对附属单位补助支出减少0.00万元，下降0%。主要原因是深入贯彻落实党政机关习惯过紧日子的重要精神，大力压减非刚性非重点支出。</t>
  </si>
  <si>
    <t>（四）部门预算管理制度建设情况</t>
  </si>
  <si>
    <t>为规范预算绩效管理，规范内控制度，结合工作实际，本单位内部控制工作领导小组办公室组织编制了《内部控制手册》和《内部控制手册（精编版）》进一步明确岗位责任，绘制流程图，对资金的预算编报、预算执行、审批权限、资产管理、报销流程等作了详细规定，对部门预算的编制、审核、执行和管理、监督、评价等有明确要求，执行项目立项、审批、资金使用等有严格的规定程序和手续，部门预算管理制度健全并有效执行，为落实好预算绩效管理工作提供了有力的制度保障。</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</si>
  <si>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</si>
  <si>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</si>
  <si>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</si>
  <si>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</si>
  <si>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</si>
  <si>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为确保绩效目标如期实现，根据确定的部门整体支出绩效目标和项目支出绩效目标，对绩效目标的完成情况进行跟踪和绩效自评。</t>
  </si>
  <si>
    <t>2.组织实施</t>
  </si>
  <si>
    <t>由综合科牵头，相关业务科室参加的自评工作小组，按照绩效评价相关制度规定，开展2023年度部门整体支出绩效自评工作，在部门整体支出绩效评价共性指标体系框架的基础上，结合年初预算批复的部门整体支出绩效指标，部门职责以及项目特点，制定三级指标，确定部门整体支出和项目的绩效自评指标体系、绩效考评实施方案，并开展相关绩效自评工作，得出绩效自评结论，形成部门整体支出绩效自评报告。</t>
  </si>
  <si>
    <t>三、评价情况分析及综合评价结论</t>
  </si>
  <si>
    <t>部门整体支出绩效目标完成情况，按照绩效目标设定，认真落实各项工作，年底预算完成率达到考核指标，各科室能够按照年初设定目标及阶段性目标完成工作，工作人员能够履行工作职责，做好工作。不断增强党的政治领导力、思想引领力、群众组织力和社会号召力，为努力打造昆明新时代创新开放先行区提供坚强政治保障和组织保证。</t>
  </si>
  <si>
    <t>四、存在的问题和整改情况</t>
  </si>
  <si>
    <t>（一）专项管理方面的问题
党群工作部专项立项依据充分，具有规范的资金管理办法。
（二）资金分配方面的问题
党群工作部资金分配合理，突出重点，公平公正。资金分配和使用方向与资金管理办法相符。
（三）资金拨付方面的问题
党群工作部资金拨付及时，无滞留、闲置等现象。
（四）资金使用方面的问题
党群工作部资金使用合规，无截留、挪用等现象，资金使用产生效益，年初预算安排资金执行情况等。</t>
  </si>
  <si>
    <t>五、绩效自评结果应用</t>
  </si>
  <si>
    <t>高度重视事前绩效评价结果应用。将事前绩效评价工作前置并作为预算安排的依据，相比事中、事后的应用效果更为明显，高度重视事前评估机制，将事前绩效评估结果作为申请预算的必备条件，从而提高预算编制的科学性和准确性。预算绩效评价结果应用应从项目支出绩效评价入手。项目支出绩效评价结果应用，在单位自评的基础上，以问题为导向，此外，单位负责人高度重视绩效评价结果，并积极应用到资金安排中去，以提升本部门或单位的绩效管理水平。</t>
  </si>
  <si>
    <t>六、主要经验及做法</t>
  </si>
  <si>
    <t>贯彻落实“党政机关要坚持过紧日子”要求，进一步压减非刚性支出，优化支出结构，降低运行成本，确保资金花在刀刃处。按照区财政局的相关要求与规定，严格执行例行节约相关规定，控制“三公经费”，有效控制项目经费按项目预算执行进行支付，保障了单位的日常各项职能开支。</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</si>
  <si>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</si>
  <si>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</si>
  <si>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</si>
  <si>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</si>
  <si>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</si>
  <si>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</si>
  <si>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</si>
  <si>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</si>
  <si>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</si>
  <si>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</si>
  <si>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</si>
  <si>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深入实施乡村振兴。一是抓党建促乡村振兴。二是完善乡村治理体系。三是深化抓党建促农村宗教治理。四是持续实施村集体强村工程。制定《村集体经济强村工程实施方案（2021—2025）》，坚持规划带动、项目牵动、帮扶联动、政策撬动、机制促动、示范推动，以“六动”护航村集体经济强村工程，持续推动全区村集体经济发展壮大、做强做优。</t>
  </si>
  <si>
    <t>较好的完成</t>
  </si>
  <si>
    <t>无</t>
  </si>
  <si>
    <t>社会效益</t>
  </si>
  <si>
    <t>突出常态长效，推动文明建设入微入细。1.营造浓厚精神文明宣传氛围。一是开展我们的节日、志愿服务等系列主题活动。二是做好公益宣传广告维护、更新。三是发挥新时代文明实践中心阵地效应。2.深入开展文明细胞创建活动。一是广泛开展各类评选活动。二是扎实开展文明校园创建。三是积极开展文明单位创建。3.抓实抓细文明城市创建工作。一是加强高位统筹部署。二是健全包保责任体系。三是强化考评监督问效。</t>
  </si>
  <si>
    <t>生态效益</t>
  </si>
  <si>
    <t>推行绿色办公，节约纸张，节约用电，减少碳排放。</t>
  </si>
  <si>
    <t>社会公众或服务对象满意度</t>
  </si>
  <si>
    <t>部门全体干部职工满意度</t>
  </si>
  <si>
    <t>预算配置科学</t>
  </si>
  <si>
    <t>预算编制科学</t>
  </si>
  <si>
    <t>预算编制科学，根据预算编制系统对所有预算项目编制更明细。</t>
  </si>
  <si>
    <t>基本支出足额保障</t>
  </si>
  <si>
    <t>不涉及</t>
  </si>
  <si>
    <t>确保重点支出安排</t>
  </si>
  <si>
    <t>运用财政化一体系统，对项目库中的项目按照重要性排序，保障重点项目的支出。</t>
  </si>
  <si>
    <t>做好重点保障重点项目的支出。</t>
  </si>
  <si>
    <t>保障了重点项目的支出，有力推进工作。</t>
  </si>
  <si>
    <t>严控“三公经费”支出</t>
  </si>
  <si>
    <t>严格按照内控制度的要求，严控三公经费的支出。</t>
  </si>
  <si>
    <t>严控公务接待支出，按照差旅费管理的有关规定，严格执行公务接待用餐标准和陪餐人数。</t>
  </si>
  <si>
    <t>预算执行有效</t>
  </si>
  <si>
    <t>严格预算执行</t>
  </si>
  <si>
    <t>预算按照按季分月的方式严格预算执行。</t>
  </si>
  <si>
    <t>严格结转结余</t>
  </si>
  <si>
    <t>按照财政的管理要求，预算资金年底无结余。</t>
  </si>
  <si>
    <t>预算资金年底无结余。</t>
  </si>
  <si>
    <t>项目组织良好</t>
  </si>
  <si>
    <t>各科室根据业务的情况，按照时间节点有序开展工作，保障年初计划的有效实施。</t>
  </si>
  <si>
    <t>按照年初预算完成预算项目。</t>
  </si>
  <si>
    <t>“三公经费”节支增效</t>
  </si>
  <si>
    <t>认真贯彻落实中央“八项规定”精神，按照厉行节约原则，严格控制“三公”经费支出，实现只减不增。</t>
  </si>
  <si>
    <t>严格控制“三公”经费支出，实现只减不增。</t>
  </si>
  <si>
    <t>预算管理规范</t>
  </si>
  <si>
    <t>管理制度健全</t>
  </si>
  <si>
    <t>进一步完善内控管理制度，通过梳理我单位经济活动管理现状，查找主要经济业务活动风险点。梳理现有的管理制度，明确管理机构及职责，规范和优化经济活动业务流程，起草了《内部控制体系建设实施方案》，编写完成《内部控制手册（征求意见稿）》，并完成了修订和完善。</t>
  </si>
  <si>
    <t>信息公开及时完整</t>
  </si>
  <si>
    <t>预决算公开、绩效公开按规定模板及时在经开区管委会平台公开。</t>
  </si>
  <si>
    <t>资产管理使用规范有效</t>
  </si>
  <si>
    <t>按照内控制度的管理要求，固定资产确认为国家所有的资产，在行政事业单位资产管理系统中登记入账，各科室应当及时报综合科资产管理岗登记、会计人员办理登记入账手续。定期进行资产盘点保障资产安全。</t>
  </si>
  <si>
    <t>项目支出绩效自评表
（2023年度）</t>
  </si>
  <si>
    <t>项目名称</t>
  </si>
  <si>
    <t>综合专项经费</t>
  </si>
  <si>
    <t>主管部门</t>
  </si>
  <si>
    <t>党群工作部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</si>
  <si>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</si>
  <si>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</si>
  <si>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</si>
  <si>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</si>
  <si>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</si>
  <si>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</si>
  <si>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</si>
  <si>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</si>
  <si>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</si>
  <si>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</si>
  <si>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</si>
  <si>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</si>
  <si>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</si>
  <si>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</si>
  <si>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协助各科室开展日常工作，做好档案的整理归档工作，做好相关的财务管理、预算绩效管理工作，为各科室提供后勤保障。</t>
  </si>
  <si>
    <t>绩
效
指
标</t>
  </si>
  <si>
    <t>一级指标</t>
  </si>
  <si>
    <t>二级指标</t>
  </si>
  <si>
    <t>三级指标</t>
  </si>
  <si>
    <t>年度指标值</t>
  </si>
  <si>
    <t>实际完成值</t>
  </si>
  <si>
    <t>偏差原因分析及改进措施</t>
  </si>
  <si>
    <t>产出指标</t>
  </si>
  <si>
    <t>数量指标</t>
  </si>
  <si>
    <t>经费保障人数</t>
  </si>
  <si>
    <t>71</t>
  </si>
  <si>
    <t>保障科室数量</t>
  </si>
  <si>
    <t>归档档案科室数量</t>
  </si>
  <si>
    <t>质量指标</t>
  </si>
  <si>
    <t>各项工作任务完成率</t>
  </si>
  <si>
    <t>90%</t>
  </si>
  <si>
    <t>93%</t>
  </si>
  <si>
    <t>时效指标</t>
  </si>
  <si>
    <t>工作完成时限</t>
  </si>
  <si>
    <t>12月31日前</t>
  </si>
  <si>
    <t>效益指标</t>
  </si>
  <si>
    <t>可持续影响</t>
  </si>
  <si>
    <t>全面提升对问题的发现、协调处置能力</t>
  </si>
  <si>
    <t>有所提升</t>
  </si>
  <si>
    <t>满意度指标</t>
  </si>
  <si>
    <t>服务对象满意度</t>
  </si>
  <si>
    <t>各科室工作人员满意率</t>
  </si>
  <si>
    <t>90</t>
  </si>
  <si>
    <t>92</t>
  </si>
  <si>
    <t>其他需要说明的事项</t>
  </si>
  <si>
    <t>总分值</t>
  </si>
  <si>
    <t>总得分</t>
  </si>
  <si>
    <t>自评等级</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</si>
  <si>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</si>
  <si>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</si>
  <si>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内宣专项经费</t>
  </si>
  <si>
    <t>一、围绕中央、省、市重要会议精神组织开展专题学习讲座；按照市级相关要求购买领导干部学习书籍、做好全区宣传思想队伍培训相关工作，圆满完成市级考核；      
二、围绕中央、省、市重要会议精神和经开区中心工作，及时组织开展学习，制定党工委中心组学习计划，高质量完成上级安排部署。</t>
  </si>
  <si>
    <t>理论武装专题学习讲座场次</t>
  </si>
  <si>
    <t>专题培训和讲座场次</t>
  </si>
  <si>
    <t>中心组理论学习次数</t>
  </si>
  <si>
    <t>年度出刊数量</t>
  </si>
  <si>
    <t>工作任务完成率</t>
  </si>
  <si>
    <t>宣传内容覆盖率</t>
  </si>
  <si>
    <t>93</t>
  </si>
  <si>
    <t>提升理论武装的质量效益</t>
  </si>
  <si>
    <t>显著提升</t>
  </si>
  <si>
    <t>各部门及群众满意度</t>
  </si>
  <si>
    <t>95</t>
  </si>
  <si>
    <t>外宣专项经费</t>
  </si>
  <si>
    <t>一、 与多家新闻媒体、网络平台合作，加强经开区对外宣传工作；
二、购买平台更新维护、企业培训、直播、文创产品设计等服务；
三、融媒体中心运营，led屏幕运营维护、年度电费等；
四、对重大活动的专题报道、临时性专题报道等宣传费用；
五、自贸区、经开区机场广告投放等。</t>
  </si>
  <si>
    <t>公众号运营频率</t>
  </si>
  <si>
    <t>稿件报送数量</t>
  </si>
  <si>
    <t>315</t>
  </si>
  <si>
    <t>监测属地舆情</t>
  </si>
  <si>
    <t>96</t>
  </si>
  <si>
    <t>通过宣传企业形象，带动辖区企业招商引资力度</t>
  </si>
  <si>
    <t>明显提升</t>
  </si>
  <si>
    <t>经济发展宣传影响力度</t>
  </si>
  <si>
    <t>有效应对突发事件、热点舆情，为管委会重点工作开展提供有利舆论环境，和谐稳定的氛围</t>
  </si>
  <si>
    <t>明显提升舆情管控力度</t>
  </si>
  <si>
    <t>党务政务信息公开、实事热点传播力度</t>
  </si>
  <si>
    <t>明显提升党务政务信息公开力度</t>
  </si>
  <si>
    <t>创建全国文明城市及扫黑除恶宣传力度</t>
  </si>
  <si>
    <t>明显提升知晓率</t>
  </si>
  <si>
    <t>91</t>
  </si>
  <si>
    <t>编外人员人事管理经费</t>
  </si>
  <si>
    <t>根据《昆明经济技术开发区机关事业单位辅助性岗位用工管理办法》（昆经开党办〔2018〕77号）文件要求，按2022年9月现有364人相关经费情况测算（含每月工资、保险及服务费。）</t>
  </si>
  <si>
    <t>辅助用工发放人数</t>
  </si>
  <si>
    <t>364</t>
  </si>
  <si>
    <t>发放准确率</t>
  </si>
  <si>
    <t>100</t>
  </si>
  <si>
    <t>发放及时率</t>
  </si>
  <si>
    <t>成本指标</t>
  </si>
  <si>
    <t>经济成本指标</t>
  </si>
  <si>
    <t>预算执行率90%</t>
  </si>
  <si>
    <t>92%</t>
  </si>
  <si>
    <t>解决社会就业问题，保障工作有序开展</t>
  </si>
  <si>
    <t>有力保障各部门工作开展</t>
  </si>
  <si>
    <t>管委会各部门满意度</t>
  </si>
  <si>
    <t>基层党建专项经费</t>
  </si>
  <si>
    <t>基层党建工作成果提升</t>
  </si>
  <si>
    <t>党员教育视频片拍摄</t>
  </si>
  <si>
    <t>发放驻村队员补贴</t>
  </si>
  <si>
    <t>组工信息宣传完成时限</t>
  </si>
  <si>
    <t>党员教育及培训工作完成时限</t>
  </si>
  <si>
    <t>发展党员工作完成时限</t>
  </si>
  <si>
    <t>驻村工作队员工作完成时限</t>
  </si>
  <si>
    <t>基础业务工作完成时限</t>
  </si>
  <si>
    <t>基层党建工作成效</t>
  </si>
  <si>
    <t>群众及党员满意率</t>
  </si>
  <si>
    <t>两新组织党委党建专项经费</t>
  </si>
  <si>
    <t>通过党建工作的开展，促进两新组织发展，服务好入驻经开区的企业。</t>
  </si>
  <si>
    <t>两新组织党群服务中心及分中心改造提升数量</t>
  </si>
  <si>
    <t>党组织书记、两新组织关键人培训</t>
  </si>
  <si>
    <t>示范点位改造提升</t>
  </si>
  <si>
    <t>万名党员进党校培训</t>
  </si>
  <si>
    <t>接待参观调研</t>
  </si>
  <si>
    <t>年度目标任务完成率</t>
  </si>
  <si>
    <t>通过党建工作的开展，促进两新组织发展</t>
  </si>
  <si>
    <t>明显促进两新组织发展</t>
  </si>
  <si>
    <t>充分发挥党组织在两新组织中的“两个作用”</t>
  </si>
  <si>
    <t>充分发挥两个作用</t>
  </si>
  <si>
    <t>受益对象满意度</t>
  </si>
  <si>
    <t>参观党群服务中心人员满意度</t>
  </si>
  <si>
    <t>廉责专项经费</t>
  </si>
  <si>
    <t>加强党风廉政宣传教育，互联网+“两个责任”强化监督执纪常态化，显著提升对党员和公职人员的约束性。</t>
  </si>
  <si>
    <t>党风廉政宣传教育</t>
  </si>
  <si>
    <t>办公、党风廉政业务培训、巡察工作</t>
  </si>
  <si>
    <t>200</t>
  </si>
  <si>
    <t>党风廉政建设责任制互联网+“两个责任”监督管理系统维护</t>
  </si>
  <si>
    <t>互联网+“两个责任”强化监督执纪常态化，显著提升对党员和公职人员的约束性</t>
  </si>
  <si>
    <t>显著提升对党员和公职人员的约束性</t>
  </si>
  <si>
    <t>反腐倡廉专项工作服务群众满意度</t>
  </si>
  <si>
    <t>党员教育、干部教育培训经费</t>
  </si>
  <si>
    <t>按照中央、省委、市委关于干部教育、党员教育工作、机关工作人员培训规划和要求，完成年度培训任务，重点包括：政治理论教育、党性教育和理想信念教育、专业能力提升等。</t>
  </si>
  <si>
    <t>全覆盖教育培训，累计培训</t>
  </si>
  <si>
    <t>94</t>
  </si>
  <si>
    <t>干部、党员政治理论、党性育和理想信念育、专业能力得到提升</t>
  </si>
  <si>
    <t>参训人员培训满意度</t>
  </si>
  <si>
    <t>干部职工体检经费</t>
  </si>
  <si>
    <t xml:space="preserve">提高干部职工的生活待遇，完善职工体系体系建设						
</t>
  </si>
  <si>
    <t>组织干部职工参加健康体检人数</t>
  </si>
  <si>
    <t>1000</t>
  </si>
  <si>
    <t>11月30日前</t>
  </si>
  <si>
    <t>提升干部职工的生活待遇，完善职工体系建设。</t>
  </si>
  <si>
    <t>干部职工满意度</t>
  </si>
  <si>
    <t>专业技术人员管理经费</t>
  </si>
  <si>
    <t>根据上级部门要求，完成全区6家评委会评审工作。完成推荐国务院特殊津贴人选、云南省突出贡献专业技术人选，享受省政府特殊津贴人选，昆明市有突出贡献专业技术人选，春城计划涉及专业技术人选的相关评审工作。完成云南省博士后工作站、专家基层科研工作站推荐评审工作。</t>
  </si>
  <si>
    <t>专家工作站、博士后工作站或高层次人才推荐人数</t>
  </si>
  <si>
    <t>参加培训的企业、单位数量</t>
  </si>
  <si>
    <t>参加培训的人员数量</t>
  </si>
  <si>
    <t>职称收件数</t>
  </si>
  <si>
    <t>3000</t>
  </si>
  <si>
    <t>查验材料证实性数量</t>
  </si>
  <si>
    <t>统计企业数量</t>
  </si>
  <si>
    <t>显著提升职称政策影响力</t>
  </si>
  <si>
    <t>专业技术人员满意度</t>
  </si>
  <si>
    <t>政府采购经费</t>
  </si>
  <si>
    <t>满足办公需求，办公环境便利化，提高部门工作人员的办公效率</t>
  </si>
  <si>
    <t>购置设备数量</t>
  </si>
  <si>
    <t>验收通过率</t>
  </si>
  <si>
    <t>购置设备利用率</t>
  </si>
  <si>
    <t>设备使用年限</t>
  </si>
  <si>
    <t>使用人员满意度</t>
  </si>
  <si>
    <t>非同级财政拨款收入经费</t>
  </si>
  <si>
    <t>非同级财政拨款收入完成上级安排的任务。</t>
  </si>
  <si>
    <t>完成上级要求的项目数量</t>
  </si>
  <si>
    <t>年度内</t>
  </si>
  <si>
    <t>社会公众满意度</t>
  </si>
  <si>
    <t>老干专项经费</t>
  </si>
  <si>
    <t>为退休老干部提高必要的政治待遇和生活待遇。</t>
  </si>
  <si>
    <t>组织活动次数</t>
  </si>
  <si>
    <t>为老干部订阅报刊数量</t>
  </si>
  <si>
    <t>210</t>
  </si>
  <si>
    <t>发放退休人员生活补贴人数</t>
  </si>
  <si>
    <t>70</t>
  </si>
  <si>
    <t>提升退休老干部提高必要的政治待遇和生活待遇</t>
  </si>
  <si>
    <t>退休老干部满意度</t>
  </si>
  <si>
    <t>干部人事档案编撰经费</t>
  </si>
  <si>
    <t>整理聘人事档案，确保干部人事档案真实、准确、完整、规范，以干部人事档案工作的公信力提升干部工作的公信力，促进干部人事档案管理工作走上科学化、规范化的轨道。</t>
  </si>
  <si>
    <t>整理聘用人员干部人事档案及组织机构沿革史份数</t>
  </si>
  <si>
    <t>显著提升整理聘用人员干部人事档案及组织机构沿革史工作</t>
  </si>
  <si>
    <t>管委会干部职工满意度</t>
  </si>
  <si>
    <t>人才专项经费</t>
  </si>
  <si>
    <t>一、满足云南自贸区昆明片区人才居住的需求，不断营造人才创新创业相匹配的生活环境，实现人才公寓建设和管理的可持续发展.
二、全面贯彻落实人才新政为契机，重点引进符合昆明经开区产业需要的高端装备制造、生物医药等领域高层次、高技能人才，切实把各方面优秀人才集聚到昆明经开区，为全区经济社会发展提供坚强有力的人才保证和智力支持       
三、将人才公寓、高层次高技能人才补贴申报等全面信息化</t>
  </si>
  <si>
    <t>发放人才补贴人数</t>
  </si>
  <si>
    <t>组织高层次高技能人才座谈及健康体检人数</t>
  </si>
  <si>
    <t>组织园区企业参加招聘会场次</t>
  </si>
  <si>
    <t>组织各类高层次高技能人才代表及人才工作者以会带训</t>
  </si>
  <si>
    <t>实施人才强区战略，为建设一流园区提供智力保障</t>
  </si>
  <si>
    <t>是否有力保障人才强区战略</t>
  </si>
  <si>
    <t>有力保障人才强区战略</t>
  </si>
  <si>
    <t>吸引到的高层次人才，对经开区人才资源聚集的提升</t>
  </si>
  <si>
    <t>人才满意度</t>
  </si>
  <si>
    <t>巡察专项经费</t>
  </si>
  <si>
    <t>贯彻落实中央、省、市、区关于政治巡察任务的方针制度，开展区级巡察工作。</t>
  </si>
  <si>
    <t>参与巡察人数</t>
  </si>
  <si>
    <t>完成巡察报告数量</t>
  </si>
  <si>
    <t>开展巡察次数</t>
  </si>
  <si>
    <t>巡察任务完成率</t>
  </si>
  <si>
    <t>巡察覆盖率</t>
  </si>
  <si>
    <t>项目完成时间</t>
  </si>
  <si>
    <t>巡察结果公开率</t>
  </si>
  <si>
    <t>问题整改落实率</t>
  </si>
  <si>
    <t>99</t>
  </si>
  <si>
    <t>部门人员及群众满意度</t>
  </si>
  <si>
    <t>因公出国（境）经费</t>
  </si>
  <si>
    <t>立足云南自贸区昆明片区的功能定位和发展方向， 完成因公出访任务，为自贸区昆明片区、昆明经开区“引进来”和“走出去”等国际交流活动提供强有力的保障。</t>
  </si>
  <si>
    <t>出访团组批次</t>
  </si>
  <si>
    <t>为自贸区昆明片区、昆明经开区“引进来”和“走出去”等国际交流活动提供强有力的保障</t>
  </si>
  <si>
    <t>提供强有力的保障</t>
  </si>
  <si>
    <t>因公出访团队满意度</t>
  </si>
  <si>
    <t>外事专项经费</t>
  </si>
  <si>
    <t>用于支付共建中国·东南亚或中国·RCEP地方经贸合作示范区、共建“城市国际会客厅”项目、打造国际化社区、打造国际化街区、共建外事参观点、开展“住在昆明”驻昆领事馆自贸行活动、联合举办“外交外事进自贸”活动、公示语英语纠错、打造外事工作归口管理格局、国际化提升咨询服务、举办中国南亚东南亚翻译服务论坛、开展昆明国际友城合作、国际投资贸易服务引导窗口建设及涉外翻译服务等外事工作费用。</t>
  </si>
  <si>
    <t>开展“住在昆明”驻昆领事馆自贸行活动及“外交外事进自贸”活动等专场外事活动场数</t>
  </si>
  <si>
    <t>承办中国南亚东南亚翻译服务论坛活动场数</t>
  </si>
  <si>
    <t>围绕“中国·东南亚或中国·RCEP地方经贸合作示范区”及“城市国际会客厅”内容开展国际化建设课题研究数量</t>
  </si>
  <si>
    <t>围绕“中国·东南亚或中国·RCEP地方经贸合作示范区”及“城市国际会客厅”内容开展国际化建设课题研究成果</t>
  </si>
  <si>
    <t>保障国际化建设课题研究成果</t>
  </si>
  <si>
    <t>工作人员满意度</t>
  </si>
  <si>
    <t>统战专项经费</t>
  </si>
  <si>
    <t>按照年度计划和上级安排，结合实际开展党建工作，完成对两新基层党组织书记、党务工作者、党员的轮训，做好党建工作经费保障，新组建一批符合成立条件的党组织，通过开展党的建设相关活动，充分发挥党组织在两新组织中的“两个作用”，促进两新组织生产经营健康发展，按要求完成年度目标任务，加强党的执政能力建设，巩固党的执政基础。</t>
  </si>
  <si>
    <t>传达学习贯彻中央、省市委相关统战会议精神；建立健全并及时更新统战工作对象（民营经济人士、台胞、台属、台商、海外侨胞、归侨侨属、新的社会阶层人士等）数据库；全年组织统战工作对象座谈会或联谊交流活动不少于1次；执行《昆明市关于加强新的社会阶层人士统战工作的实施意见》，开展好相应工作。</t>
  </si>
  <si>
    <t>创建区级新的社会阶层人士实践创新基地家数</t>
  </si>
  <si>
    <t>开展课题调研个数</t>
  </si>
  <si>
    <t>促进政党关系、民族关系、宗教关系、阶层关系、海内外台胞等五大关系和谐</t>
  </si>
  <si>
    <t>促进</t>
  </si>
  <si>
    <t>统战工作对象满意度</t>
  </si>
  <si>
    <t>人事综合管理经费</t>
  </si>
  <si>
    <t>顺利完成公务员招录、事业单位公开招聘工作；圆满组织事业单位人事干部业务培训，提升人事综合管理水平。</t>
  </si>
  <si>
    <t>组织培训期数</t>
  </si>
  <si>
    <t>培训参加人次</t>
  </si>
  <si>
    <t>开展招聘的次数</t>
  </si>
  <si>
    <t>培训人员合格率</t>
  </si>
  <si>
    <t>培训出勤率</t>
  </si>
  <si>
    <t>参训率</t>
  </si>
  <si>
    <t>顺利完成公务员招录、事业单位公开招聘工作；圆满组织事业单位人事干部业务培训，提升人事综合管理水平</t>
  </si>
  <si>
    <t>参训人员满意度</t>
  </si>
  <si>
    <t>全区精神文明建设经费</t>
  </si>
  <si>
    <t>抓好公民道德建设，稳步推进经开区文明建设工作，做好区内文明单位创建、管理、评审工作。</t>
  </si>
  <si>
    <t>开展创文志愿系列服务活动</t>
  </si>
  <si>
    <t>加强创建全国文明城市宣传力度，显著提升创文的知晓率</t>
  </si>
  <si>
    <t>区级党群服务中心党建专项经费</t>
  </si>
  <si>
    <t>日均开放时长</t>
  </si>
  <si>
    <t>全年开放天数</t>
  </si>
  <si>
    <t>220</t>
  </si>
  <si>
    <t>场馆开放面积</t>
  </si>
  <si>
    <t>3600</t>
  </si>
  <si>
    <t>大型场馆举办活动场次</t>
  </si>
  <si>
    <t>160</t>
  </si>
  <si>
    <t>绿化管养面积</t>
  </si>
  <si>
    <t>860</t>
  </si>
  <si>
    <t>信息数据安全</t>
  </si>
  <si>
    <t>场馆（设施、设备）完好率</t>
  </si>
  <si>
    <t>98</t>
  </si>
  <si>
    <t>维护覆盖率</t>
  </si>
  <si>
    <t>计划完成率</t>
  </si>
  <si>
    <t>党群服务中心接待人次</t>
  </si>
  <si>
    <t>50000</t>
  </si>
  <si>
    <t>部门日常工作经费</t>
  </si>
  <si>
    <t>做好党群工作部部内日常政务的综合协调和处理，保障各部门正确履行职能，维持正常、良好的工作秩序。</t>
  </si>
  <si>
    <t>73</t>
  </si>
  <si>
    <t>部门运转</t>
  </si>
  <si>
    <t>保障各部门正确履行职能，维持正常、良好的工作秩序</t>
  </si>
  <si>
    <t>单位人员满意度</t>
  </si>
  <si>
    <t>机关党建及活动经费</t>
  </si>
  <si>
    <t>党建活动覆盖人数</t>
  </si>
  <si>
    <t>450</t>
  </si>
  <si>
    <t>“两癌”筛查人数</t>
  </si>
  <si>
    <t>各项工作完成率</t>
  </si>
  <si>
    <t>项目完成率</t>
  </si>
  <si>
    <t>2023年12月31日</t>
  </si>
  <si>
    <t>已完成</t>
  </si>
  <si>
    <t>实现机关党建规范化工作水平、强化党员党性意识</t>
  </si>
  <si>
    <t>服务机关党组织满意度</t>
  </si>
  <si>
    <t>机关党建宣传及教育培训经费</t>
  </si>
  <si>
    <t>培训完成时间</t>
  </si>
  <si>
    <t>提升机关党建工作意识，增强机关党员党性思维</t>
  </si>
  <si>
    <t>提升</t>
  </si>
  <si>
    <t>机关党委日常办公经费</t>
  </si>
  <si>
    <t>项目经费保障人数</t>
  </si>
  <si>
    <t>工作完成率100%</t>
  </si>
  <si>
    <t>推动部门工作向高水平迈进</t>
  </si>
  <si>
    <t>显著推动</t>
  </si>
  <si>
    <t>单位工作人员满意度</t>
  </si>
  <si>
    <t>（团工委）组织及阵地建设经费</t>
  </si>
  <si>
    <t>新增组织覆盖</t>
  </si>
  <si>
    <t>微信公众号运营维护</t>
  </si>
  <si>
    <t>加强团队基层组织建设、阵地建设</t>
  </si>
  <si>
    <t>有所加强</t>
  </si>
  <si>
    <t>团员、青年满意度</t>
  </si>
  <si>
    <t>（团工委）团建工作及青少年工作经费</t>
  </si>
  <si>
    <t>开展“主题团日”、青年教育实践活动数</t>
  </si>
  <si>
    <t>开展未成年人心理辅导及预防青少年犯罪活动数</t>
  </si>
  <si>
    <t>开展五四青年节纪念活动</t>
  </si>
  <si>
    <t>80</t>
  </si>
  <si>
    <t>青年思想引领</t>
  </si>
  <si>
    <t>有所强化</t>
  </si>
  <si>
    <t>活动参与人员满意度</t>
  </si>
  <si>
    <t>（团工委）队伍建设经费</t>
  </si>
  <si>
    <t>培训人次</t>
  </si>
  <si>
    <t>开展综合能力培训场次</t>
  </si>
  <si>
    <t>有效加强全区团干部队伍建设，不断提高新形势下团干部做好共青团工作的能力和水平。</t>
  </si>
  <si>
    <t>10.00</t>
  </si>
  <si>
    <t>（团工委）部门办公经费</t>
  </si>
  <si>
    <t>日常办公经费保障人数</t>
  </si>
  <si>
    <t>社会效益指标</t>
  </si>
  <si>
    <t>保证部门工作有序开展</t>
  </si>
  <si>
    <t>部门人员满意度</t>
  </si>
  <si>
    <t>（妇联）宣传教育培训经费</t>
  </si>
  <si>
    <t>举办妇联骨干综合能力提升培训</t>
  </si>
  <si>
    <t>举办妇女素质提升培训</t>
  </si>
  <si>
    <t>培训工作完成率</t>
  </si>
  <si>
    <t>95%</t>
  </si>
  <si>
    <t>98.91%</t>
  </si>
  <si>
    <t>改善妇联骨干履职能力</t>
  </si>
  <si>
    <t>改善妇联骨干履职能力有所改善</t>
  </si>
  <si>
    <t>参训人员未反映不满意</t>
  </si>
  <si>
    <t>（妇联）联系服务发展妇女专项经费</t>
  </si>
  <si>
    <t>召开妇女代表大会</t>
  </si>
  <si>
    <t>组织“三八”国际妇女节纪念活动</t>
  </si>
  <si>
    <t>开展女性大讲堂等讲座</t>
  </si>
  <si>
    <t>妇联组织作为党和政府联系妇女的桥梁纽带作用进一步增强</t>
  </si>
  <si>
    <t>有所增强</t>
  </si>
  <si>
    <t>辖区妇女群众满意度</t>
  </si>
  <si>
    <t>（妇联）家庭儿童工作经费</t>
  </si>
  <si>
    <t>开展文明家庭建设活动</t>
  </si>
  <si>
    <t>开展困境儿童走访慰问</t>
  </si>
  <si>
    <t>各项活动完成率95%</t>
  </si>
  <si>
    <t>100%</t>
  </si>
  <si>
    <t>各项活动完成时限</t>
  </si>
  <si>
    <t>2024年底以前</t>
  </si>
  <si>
    <t>注重家庭注重家教注重家风的社会风气有所改善。</t>
  </si>
  <si>
    <t>有所改善</t>
  </si>
  <si>
    <t>（妇联）妇女儿童关爱救助及维权专项资金</t>
  </si>
  <si>
    <t>覆盖“两癌”妇女人数</t>
  </si>
  <si>
    <t>回访人次</t>
  </si>
  <si>
    <t>救助率</t>
  </si>
  <si>
    <t>逐年提升</t>
  </si>
  <si>
    <t>在2022年基础上有所提升。</t>
  </si>
  <si>
    <t>完成率</t>
  </si>
  <si>
    <t>已完成100%。</t>
  </si>
  <si>
    <t>2023年8月之前完成</t>
  </si>
  <si>
    <t>2023年8月</t>
  </si>
  <si>
    <t>已于8月中旬完成。</t>
  </si>
  <si>
    <t>社会成本指标</t>
  </si>
  <si>
    <t>救助服务水平</t>
  </si>
  <si>
    <t>稳步提升</t>
  </si>
  <si>
    <t>项目可持续实施</t>
  </si>
  <si>
    <t>根据省、市妇联每年工作安排推进实施</t>
  </si>
  <si>
    <t>已根据工作安排推进实施。</t>
  </si>
  <si>
    <t>“两癌”知识宣传</t>
  </si>
  <si>
    <t>长期坚持</t>
  </si>
  <si>
    <t>根据工作计划推进各项工作。</t>
  </si>
  <si>
    <t>受益妇女、公众对象满意度</t>
  </si>
  <si>
    <t>暂无受益妇女、公众对象反映不满意。</t>
  </si>
  <si>
    <t>（妇联）妇女儿童发展规划实施经费</t>
  </si>
  <si>
    <t>“儿童友好”交通岗亭升级打造</t>
  </si>
  <si>
    <t>2023年底前</t>
  </si>
  <si>
    <t>儿童友好环境氛围</t>
  </si>
  <si>
    <t>辖区居民满意度</t>
  </si>
  <si>
    <t>（妇联）妇联组织建设经费</t>
  </si>
  <si>
    <t>新成立妇联组织</t>
  </si>
  <si>
    <t>妇女之家挂牌</t>
  </si>
  <si>
    <t>2023年12月31日前</t>
  </si>
  <si>
    <t>妇联组织工作辐射面</t>
  </si>
  <si>
    <t>持续扩大</t>
  </si>
  <si>
    <t>妇联组织工作辐射面持续扩大。</t>
  </si>
  <si>
    <t>新成立妇联组织中妇女满意度</t>
  </si>
  <si>
    <t>未反映不满意</t>
  </si>
  <si>
    <t>（妇联）部门办公经费</t>
  </si>
  <si>
    <t>2024年底前</t>
  </si>
  <si>
    <t>保证部门各项工作有序开展</t>
  </si>
  <si>
    <t>部门各项工作有序开展</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</si>
</sst>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_ * #,##0.00_ ;_ * \-#,##0.00_ ;_ * &quot;&quot;??_ ;_ @_ "/>
  </numFmts>
  <fonts count="39">
    <font>
      <sz val="11"/>
      <color indexed="8"/>
      <name val="宋体"/>
      <charset val="134"/>
      <scheme val="minor"/>
    </font>
    <font>
      <sz val="12"/>
      <name val="宋体"/>
      <charset val="134"/>
    </font>
    <font>
      <sz val="11"/>
      <color theme="1"/>
      <name val="宋体"/>
      <charset val="134"/>
      <scheme val="minor"/>
    </font>
    <font>
      <b/>
      <sz val="18"/>
      <color theme="1"/>
      <name val="宋体"/>
      <charset val="134"/>
      <scheme val="minor"/>
    </font>
    <font>
      <sz val="12"/>
      <name val="宋体"/>
      <charset val="134"/>
      <scheme val="minor"/>
    </font>
    <font>
      <sz val="24"/>
      <name val="宋体"/>
      <charset val="134"/>
    </font>
    <font>
      <sz val="10"/>
      <color indexed="8"/>
      <name val="Arial"/>
      <charset val="0"/>
    </font>
    <font>
      <sz val="10"/>
      <color indexed="8"/>
      <name val="宋体"/>
      <charset val="134"/>
    </font>
    <font>
      <b/>
      <sz val="24"/>
      <color indexed="8"/>
      <name val="宋体"/>
      <charset val="134"/>
    </font>
    <font>
      <sz val="12"/>
      <color indexed="8"/>
      <name val="宋体"/>
      <charset val="134"/>
    </font>
    <font>
      <sz val="22"/>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color theme="1"/>
      <name val="仿宋"/>
      <charset val="134"/>
    </font>
    <font>
      <sz val="11"/>
      <color theme="1"/>
      <name val="宋体"/>
      <charset val="0"/>
      <scheme val="minor"/>
    </font>
    <font>
      <b/>
      <sz val="11"/>
      <color theme="3"/>
      <name val="宋体"/>
      <charset val="134"/>
      <scheme val="minor"/>
    </font>
    <font>
      <b/>
      <sz val="11"/>
      <color theme="1"/>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sz val="15"/>
      <color theme="1"/>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 fillId="0" borderId="0" applyFont="0" applyFill="0" applyBorder="0" applyAlignment="0" applyProtection="0">
      <alignment vertical="center"/>
    </xf>
    <xf numFmtId="0" fontId="19" fillId="8" borderId="0" applyNumberFormat="0" applyBorder="0" applyAlignment="0" applyProtection="0">
      <alignment vertical="center"/>
    </xf>
    <xf numFmtId="0" fontId="23" fillId="6"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9" fillId="4" borderId="0" applyNumberFormat="0" applyBorder="0" applyAlignment="0" applyProtection="0">
      <alignment vertical="center"/>
    </xf>
    <xf numFmtId="0" fontId="22" fillId="5" borderId="0" applyNumberFormat="0" applyBorder="0" applyAlignment="0" applyProtection="0">
      <alignment vertical="center"/>
    </xf>
    <xf numFmtId="43" fontId="2" fillId="0" borderId="0" applyFont="0" applyFill="0" applyBorder="0" applyAlignment="0" applyProtection="0">
      <alignment vertical="center"/>
    </xf>
    <xf numFmtId="0" fontId="26" fillId="12" borderId="0" applyNumberFormat="0" applyBorder="0" applyAlignment="0" applyProtection="0">
      <alignment vertical="center"/>
    </xf>
    <xf numFmtId="0" fontId="27" fillId="0" borderId="0" applyNumberFormat="0" applyFill="0" applyBorder="0" applyAlignment="0" applyProtection="0">
      <alignment vertical="center"/>
    </xf>
    <xf numFmtId="9" fontId="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 fillId="13" borderId="28" applyNumberFormat="0" applyFont="0" applyAlignment="0" applyProtection="0">
      <alignment vertical="center"/>
    </xf>
    <xf numFmtId="0" fontId="26" fillId="15"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27" applyNumberFormat="0" applyFill="0" applyAlignment="0" applyProtection="0">
      <alignment vertical="center"/>
    </xf>
    <xf numFmtId="0" fontId="32" fillId="0" borderId="27" applyNumberFormat="0" applyFill="0" applyAlignment="0" applyProtection="0">
      <alignment vertical="center"/>
    </xf>
    <xf numFmtId="0" fontId="26" fillId="17" borderId="0" applyNumberFormat="0" applyBorder="0" applyAlignment="0" applyProtection="0">
      <alignment vertical="center"/>
    </xf>
    <xf numFmtId="0" fontId="20" fillId="0" borderId="23" applyNumberFormat="0" applyFill="0" applyAlignment="0" applyProtection="0">
      <alignment vertical="center"/>
    </xf>
    <xf numFmtId="0" fontId="26" fillId="20" borderId="0" applyNumberFormat="0" applyBorder="0" applyAlignment="0" applyProtection="0">
      <alignment vertical="center"/>
    </xf>
    <xf numFmtId="0" fontId="24" fillId="9" borderId="26" applyNumberFormat="0" applyAlignment="0" applyProtection="0">
      <alignment vertical="center"/>
    </xf>
    <xf numFmtId="0" fontId="33" fillId="9" borderId="25" applyNumberFormat="0" applyAlignment="0" applyProtection="0">
      <alignment vertical="center"/>
    </xf>
    <xf numFmtId="0" fontId="34" fillId="22" borderId="29" applyNumberFormat="0" applyAlignment="0" applyProtection="0">
      <alignment vertical="center"/>
    </xf>
    <xf numFmtId="0" fontId="19" fillId="19" borderId="0" applyNumberFormat="0" applyBorder="0" applyAlignment="0" applyProtection="0">
      <alignment vertical="center"/>
    </xf>
    <xf numFmtId="0" fontId="26" fillId="14" borderId="0" applyNumberFormat="0" applyBorder="0" applyAlignment="0" applyProtection="0">
      <alignment vertical="center"/>
    </xf>
    <xf numFmtId="0" fontId="35" fillId="0" borderId="30" applyNumberFormat="0" applyFill="0" applyAlignment="0" applyProtection="0">
      <alignment vertical="center"/>
    </xf>
    <xf numFmtId="0" fontId="21" fillId="0" borderId="24" applyNumberFormat="0" applyFill="0" applyAlignment="0" applyProtection="0">
      <alignment vertical="center"/>
    </xf>
    <xf numFmtId="0" fontId="37" fillId="24" borderId="0" applyNumberFormat="0" applyBorder="0" applyAlignment="0" applyProtection="0">
      <alignment vertical="center"/>
    </xf>
    <xf numFmtId="0" fontId="36" fillId="23" borderId="0" applyNumberFormat="0" applyBorder="0" applyAlignment="0" applyProtection="0">
      <alignment vertical="center"/>
    </xf>
    <xf numFmtId="0" fontId="19" fillId="25" borderId="0" applyNumberFormat="0" applyBorder="0" applyAlignment="0" applyProtection="0">
      <alignment vertical="center"/>
    </xf>
    <xf numFmtId="0" fontId="26" fillId="16" borderId="0" applyNumberFormat="0" applyBorder="0" applyAlignment="0" applyProtection="0">
      <alignment vertical="center"/>
    </xf>
    <xf numFmtId="0" fontId="19" fillId="21" borderId="0" applyNumberFormat="0" applyBorder="0" applyAlignment="0" applyProtection="0">
      <alignment vertical="center"/>
    </xf>
    <xf numFmtId="0" fontId="19" fillId="27"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26" fillId="28" borderId="0" applyNumberFormat="0" applyBorder="0" applyAlignment="0" applyProtection="0">
      <alignment vertical="center"/>
    </xf>
    <xf numFmtId="0" fontId="26" fillId="10" borderId="0" applyNumberFormat="0" applyBorder="0" applyAlignment="0" applyProtection="0">
      <alignment vertical="center"/>
    </xf>
    <xf numFmtId="0" fontId="19" fillId="26" borderId="0" applyNumberFormat="0" applyBorder="0" applyAlignment="0" applyProtection="0">
      <alignment vertical="center"/>
    </xf>
    <xf numFmtId="0" fontId="19" fillId="31" borderId="0" applyNumberFormat="0" applyBorder="0" applyAlignment="0" applyProtection="0">
      <alignment vertical="center"/>
    </xf>
    <xf numFmtId="0" fontId="26" fillId="33" borderId="0" applyNumberFormat="0" applyBorder="0" applyAlignment="0" applyProtection="0">
      <alignment vertical="center"/>
    </xf>
    <xf numFmtId="0" fontId="19" fillId="30"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19" fillId="18"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12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Alignment="1"/>
    <xf numFmtId="0" fontId="2"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176" fontId="1" fillId="0" borderId="1" xfId="0" applyNumberFormat="1" applyFont="1" applyFill="1" applyBorder="1" applyAlignment="1">
      <alignment vertical="center" wrapText="1"/>
    </xf>
    <xf numFmtId="176" fontId="1" fillId="0" borderId="1" xfId="0" applyNumberFormat="1" applyFont="1" applyFill="1" applyBorder="1" applyAlignment="1">
      <alignment vertical="center"/>
    </xf>
    <xf numFmtId="177" fontId="4" fillId="0" borderId="1" xfId="0" applyNumberFormat="1" applyFont="1" applyFill="1" applyBorder="1" applyAlignment="1">
      <alignment horizontal="center" vertical="center"/>
    </xf>
    <xf numFmtId="9" fontId="2" fillId="0" borderId="1" xfId="0" applyNumberFormat="1" applyFont="1" applyFill="1" applyBorder="1" applyAlignment="1">
      <alignment vertical="center"/>
    </xf>
    <xf numFmtId="177" fontId="4" fillId="0" borderId="1" xfId="0" applyNumberFormat="1" applyFont="1" applyFill="1" applyBorder="1" applyAlignment="1">
      <alignment horizontal="right" vertical="center" wrapText="1"/>
    </xf>
    <xf numFmtId="177" fontId="4" fillId="0" borderId="1" xfId="0" applyNumberFormat="1" applyFont="1" applyFill="1" applyBorder="1" applyAlignment="1">
      <alignment horizontal="right" vertical="center"/>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xf>
    <xf numFmtId="49" fontId="1"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top"/>
    </xf>
    <xf numFmtId="49" fontId="1" fillId="0" borderId="1" xfId="0" applyNumberFormat="1" applyFont="1" applyFill="1" applyBorder="1" applyAlignment="1">
      <alignment horizontal="left" vertical="top" wrapText="1"/>
    </xf>
    <xf numFmtId="0" fontId="1" fillId="0" borderId="1" xfId="0" applyFont="1" applyFill="1" applyBorder="1" applyAlignment="1">
      <alignment vertical="center"/>
    </xf>
    <xf numFmtId="0" fontId="1" fillId="0" borderId="1" xfId="0" applyFont="1" applyFill="1" applyBorder="1" applyAlignment="1">
      <alignment horizontal="left" vertical="top"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2" fillId="0" borderId="7" xfId="0" applyFont="1" applyFill="1" applyBorder="1" applyAlignment="1">
      <alignment horizontal="center" vertical="center"/>
    </xf>
    <xf numFmtId="49" fontId="1" fillId="0" borderId="7"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0" fontId="2"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177" fontId="1" fillId="0" borderId="2" xfId="0" applyNumberFormat="1" applyFont="1" applyFill="1" applyBorder="1" applyAlignment="1">
      <alignment horizontal="center" vertical="center"/>
    </xf>
    <xf numFmtId="177" fontId="1" fillId="0" borderId="4"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0" fontId="1" fillId="0" borderId="9" xfId="0" applyFont="1" applyFill="1" applyBorder="1" applyAlignment="1">
      <alignment horizontal="left" vertical="top" wrapText="1"/>
    </xf>
    <xf numFmtId="0" fontId="1" fillId="0" borderId="0" xfId="0" applyFont="1" applyFill="1" applyAlignment="1">
      <alignment horizontal="left" vertical="top"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9" fontId="4" fillId="0" borderId="1" xfId="11"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center" wrapText="1"/>
    </xf>
    <xf numFmtId="0" fontId="1"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0" xfId="0" applyFont="1" applyFill="1" applyBorder="1" applyAlignment="1">
      <alignment wrapText="1"/>
    </xf>
    <xf numFmtId="0" fontId="7" fillId="0" borderId="0" xfId="0" applyFont="1" applyFill="1" applyBorder="1" applyAlignment="1">
      <alignment horizontal="right"/>
    </xf>
    <xf numFmtId="0" fontId="8" fillId="0" borderId="0"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10" fillId="0" borderId="0" xfId="0" applyFont="1" applyFill="1" applyAlignment="1">
      <alignment horizontal="center"/>
    </xf>
    <xf numFmtId="0" fontId="11" fillId="0" borderId="1"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7" xfId="0" applyNumberFormat="1" applyFont="1" applyFill="1" applyBorder="1" applyAlignment="1">
      <alignment horizontal="center" vertical="center" shrinkToFit="1"/>
    </xf>
    <xf numFmtId="4" fontId="11" fillId="0" borderId="18"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10" fillId="0" borderId="0" xfId="0" applyFont="1" applyFill="1" applyAlignment="1">
      <alignment horizontal="center" wrapText="1"/>
    </xf>
    <xf numFmtId="4" fontId="11" fillId="0" borderId="18" xfId="0" applyNumberFormat="1" applyFont="1" applyFill="1" applyBorder="1" applyAlignment="1">
      <alignment horizontal="center" vertical="center" wrapText="1" shrinkToFit="1"/>
    </xf>
    <xf numFmtId="4" fontId="11" fillId="0" borderId="2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1" fillId="0" borderId="20"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14" fillId="2" borderId="22" xfId="0" applyNumberFormat="1" applyFont="1" applyFill="1" applyBorder="1" applyAlignment="1">
      <alignment horizontal="center" vertical="center"/>
    </xf>
    <xf numFmtId="0" fontId="14" fillId="2" borderId="22" xfId="0" applyNumberFormat="1" applyFont="1" applyFill="1" applyBorder="1" applyAlignment="1">
      <alignment horizontal="left" vertical="center"/>
    </xf>
    <xf numFmtId="0" fontId="14" fillId="3" borderId="22" xfId="0" applyNumberFormat="1" applyFont="1" applyFill="1" applyBorder="1" applyAlignment="1">
      <alignment horizontal="center" vertical="center"/>
    </xf>
    <xf numFmtId="0" fontId="14" fillId="3" borderId="22" xfId="0" applyNumberFormat="1" applyFont="1" applyFill="1" applyBorder="1" applyAlignment="1">
      <alignment horizontal="right" vertical="center"/>
    </xf>
    <xf numFmtId="0" fontId="14" fillId="3" borderId="22" xfId="0" applyNumberFormat="1" applyFont="1" applyFill="1" applyBorder="1" applyAlignment="1">
      <alignment horizontal="left" vertical="center" wrapText="1"/>
    </xf>
    <xf numFmtId="0" fontId="15" fillId="0" borderId="0" xfId="0" applyFont="1" applyAlignment="1"/>
    <xf numFmtId="0" fontId="14" fillId="2" borderId="22" xfId="0" applyNumberFormat="1" applyFont="1" applyFill="1" applyBorder="1" applyAlignment="1">
      <alignment horizontal="center" vertical="center" wrapText="1"/>
    </xf>
    <xf numFmtId="0" fontId="16" fillId="2" borderId="22" xfId="0" applyNumberFormat="1" applyFont="1" applyFill="1" applyBorder="1" applyAlignment="1">
      <alignment horizontal="left" vertical="center" wrapText="1"/>
    </xf>
    <xf numFmtId="0" fontId="14" fillId="3" borderId="22" xfId="0" applyNumberFormat="1" applyFont="1" applyFill="1" applyBorder="1" applyAlignment="1">
      <alignment horizontal="center" vertical="center" wrapText="1"/>
    </xf>
    <xf numFmtId="0" fontId="14" fillId="2" borderId="22" xfId="0" applyNumberFormat="1" applyFont="1" applyFill="1" applyBorder="1" applyAlignment="1">
      <alignment horizontal="left" vertical="center" wrapText="1"/>
    </xf>
    <xf numFmtId="0" fontId="14" fillId="3" borderId="22" xfId="0" applyNumberFormat="1" applyFont="1" applyFill="1" applyBorder="1" applyAlignment="1">
      <alignment horizontal="right" vertical="center" wrapText="1"/>
    </xf>
    <xf numFmtId="0" fontId="17" fillId="0" borderId="0" xfId="0" applyFont="1" applyAlignment="1">
      <alignment horizontal="center" vertical="center"/>
    </xf>
    <xf numFmtId="0" fontId="14" fillId="3" borderId="22" xfId="0" applyNumberFormat="1" applyFont="1" applyFill="1" applyBorder="1" applyAlignment="1">
      <alignment horizontal="left" vertical="center"/>
    </xf>
    <xf numFmtId="0" fontId="18" fillId="0" borderId="0" xfId="0" applyFont="1" applyAlignment="1">
      <alignment horizontal="left" vertical="center"/>
    </xf>
    <xf numFmtId="0" fontId="18" fillId="0" borderId="0" xfId="0" applyFont="1" applyFill="1" applyAlignment="1">
      <alignment horizontal="left" vertical="center"/>
    </xf>
    <xf numFmtId="0" fontId="17" fillId="0" borderId="0" xfId="0" applyFont="1" applyAlignment="1"/>
    <xf numFmtId="0" fontId="12" fillId="0" borderId="0" xfId="0" applyFont="1" applyAlignment="1"/>
    <xf numFmtId="4" fontId="14" fillId="3" borderId="22"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4" t="s">
        <v>0</v>
      </c>
    </row>
    <row r="2" ht="15.6" spans="6:6">
      <c r="F2" s="6" t="s">
        <v>1</v>
      </c>
    </row>
    <row r="3" ht="15.6" spans="1:6">
      <c r="A3" s="6" t="s">
        <v>2</v>
      </c>
      <c r="F3" s="6"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20">
        <v>6291.77</v>
      </c>
    </row>
    <row r="8" ht="19.5" customHeight="1" spans="1:6">
      <c r="A8" s="104" t="s">
        <v>17</v>
      </c>
      <c r="B8" s="103" t="s">
        <v>12</v>
      </c>
      <c r="C8" s="106"/>
      <c r="D8" s="104" t="s">
        <v>18</v>
      </c>
      <c r="E8" s="103" t="s">
        <v>19</v>
      </c>
      <c r="F8" s="106"/>
    </row>
    <row r="9" ht="19.5" customHeight="1" spans="1:6">
      <c r="A9" s="104" t="s">
        <v>20</v>
      </c>
      <c r="B9" s="103" t="s">
        <v>21</v>
      </c>
      <c r="C9" s="106"/>
      <c r="D9" s="104" t="s">
        <v>22</v>
      </c>
      <c r="E9" s="103" t="s">
        <v>23</v>
      </c>
      <c r="F9" s="106"/>
    </row>
    <row r="10" ht="19.5" customHeight="1" spans="1:6">
      <c r="A10" s="104" t="s">
        <v>24</v>
      </c>
      <c r="B10" s="103" t="s">
        <v>25</v>
      </c>
      <c r="C10" s="106" t="s">
        <v>26</v>
      </c>
      <c r="D10" s="104" t="s">
        <v>27</v>
      </c>
      <c r="E10" s="103" t="s">
        <v>28</v>
      </c>
      <c r="F10" s="106"/>
    </row>
    <row r="11" ht="19.5" customHeight="1" spans="1:6">
      <c r="A11" s="104" t="s">
        <v>29</v>
      </c>
      <c r="B11" s="103" t="s">
        <v>30</v>
      </c>
      <c r="C11" s="106" t="s">
        <v>26</v>
      </c>
      <c r="D11" s="104" t="s">
        <v>31</v>
      </c>
      <c r="E11" s="103" t="s">
        <v>32</v>
      </c>
      <c r="F11" s="106"/>
    </row>
    <row r="12" ht="19.5" customHeight="1" spans="1:6">
      <c r="A12" s="104" t="s">
        <v>33</v>
      </c>
      <c r="B12" s="103" t="s">
        <v>34</v>
      </c>
      <c r="C12" s="106" t="s">
        <v>26</v>
      </c>
      <c r="D12" s="104" t="s">
        <v>35</v>
      </c>
      <c r="E12" s="103" t="s">
        <v>36</v>
      </c>
      <c r="F12" s="106"/>
    </row>
    <row r="13" ht="19.5" customHeight="1" spans="1:6">
      <c r="A13" s="104" t="s">
        <v>37</v>
      </c>
      <c r="B13" s="103" t="s">
        <v>38</v>
      </c>
      <c r="C13" s="106" t="s">
        <v>26</v>
      </c>
      <c r="D13" s="104" t="s">
        <v>39</v>
      </c>
      <c r="E13" s="103" t="s">
        <v>40</v>
      </c>
      <c r="F13" s="106"/>
    </row>
    <row r="14" ht="19.5" customHeight="1" spans="1:6">
      <c r="A14" s="104" t="s">
        <v>41</v>
      </c>
      <c r="B14" s="103" t="s">
        <v>42</v>
      </c>
      <c r="C14" s="106" t="s">
        <v>43</v>
      </c>
      <c r="D14" s="104" t="s">
        <v>44</v>
      </c>
      <c r="E14" s="103" t="s">
        <v>45</v>
      </c>
      <c r="F14" s="106"/>
    </row>
    <row r="15" ht="19.5" customHeight="1" spans="1:6">
      <c r="A15" s="104"/>
      <c r="B15" s="103" t="s">
        <v>46</v>
      </c>
      <c r="C15" s="106"/>
      <c r="D15" s="104" t="s">
        <v>47</v>
      </c>
      <c r="E15" s="103" t="s">
        <v>48</v>
      </c>
      <c r="F15" s="106"/>
    </row>
    <row r="16" ht="19.5" customHeight="1" spans="1:6">
      <c r="A16" s="104"/>
      <c r="B16" s="103" t="s">
        <v>49</v>
      </c>
      <c r="C16" s="106"/>
      <c r="D16" s="104" t="s">
        <v>50</v>
      </c>
      <c r="E16" s="103" t="s">
        <v>51</v>
      </c>
      <c r="F16" s="106"/>
    </row>
    <row r="17" ht="19.5" customHeight="1" spans="1:6">
      <c r="A17" s="104"/>
      <c r="B17" s="103" t="s">
        <v>52</v>
      </c>
      <c r="C17" s="106"/>
      <c r="D17" s="104" t="s">
        <v>53</v>
      </c>
      <c r="E17" s="103" t="s">
        <v>54</v>
      </c>
      <c r="F17" s="106"/>
    </row>
    <row r="18" ht="19.5" customHeight="1" spans="1:6">
      <c r="A18" s="104"/>
      <c r="B18" s="103" t="s">
        <v>55</v>
      </c>
      <c r="C18" s="106"/>
      <c r="D18" s="104" t="s">
        <v>56</v>
      </c>
      <c r="E18" s="103" t="s">
        <v>57</v>
      </c>
      <c r="F18" s="106"/>
    </row>
    <row r="19" ht="19.5" customHeight="1" spans="1:6">
      <c r="A19" s="104"/>
      <c r="B19" s="103" t="s">
        <v>58</v>
      </c>
      <c r="C19" s="106"/>
      <c r="D19" s="104" t="s">
        <v>59</v>
      </c>
      <c r="E19" s="103" t="s">
        <v>60</v>
      </c>
      <c r="F19" s="106"/>
    </row>
    <row r="20" ht="19.5" customHeight="1" spans="1:6">
      <c r="A20" s="104"/>
      <c r="B20" s="103" t="s">
        <v>61</v>
      </c>
      <c r="C20" s="106"/>
      <c r="D20" s="104" t="s">
        <v>62</v>
      </c>
      <c r="E20" s="103" t="s">
        <v>63</v>
      </c>
      <c r="F20" s="106"/>
    </row>
    <row r="21" ht="19.5" customHeight="1" spans="1:6">
      <c r="A21" s="104"/>
      <c r="B21" s="103" t="s">
        <v>64</v>
      </c>
      <c r="C21" s="106"/>
      <c r="D21" s="104" t="s">
        <v>65</v>
      </c>
      <c r="E21" s="103" t="s">
        <v>66</v>
      </c>
      <c r="F21" s="106"/>
    </row>
    <row r="22" ht="19.5" customHeight="1" spans="1:6">
      <c r="A22" s="104"/>
      <c r="B22" s="103" t="s">
        <v>67</v>
      </c>
      <c r="C22" s="106"/>
      <c r="D22" s="104" t="s">
        <v>68</v>
      </c>
      <c r="E22" s="103" t="s">
        <v>69</v>
      </c>
      <c r="F22" s="106"/>
    </row>
    <row r="23" ht="19.5" customHeight="1" spans="1:6">
      <c r="A23" s="104"/>
      <c r="B23" s="103" t="s">
        <v>70</v>
      </c>
      <c r="C23" s="106"/>
      <c r="D23" s="104" t="s">
        <v>71</v>
      </c>
      <c r="E23" s="103" t="s">
        <v>72</v>
      </c>
      <c r="F23" s="106"/>
    </row>
    <row r="24" ht="19.5" customHeight="1" spans="1:6">
      <c r="A24" s="104"/>
      <c r="B24" s="103" t="s">
        <v>73</v>
      </c>
      <c r="C24" s="106"/>
      <c r="D24" s="104" t="s">
        <v>74</v>
      </c>
      <c r="E24" s="103" t="s">
        <v>75</v>
      </c>
      <c r="F24" s="106"/>
    </row>
    <row r="25" ht="19.5" customHeight="1" spans="1:6">
      <c r="A25" s="104"/>
      <c r="B25" s="103" t="s">
        <v>76</v>
      </c>
      <c r="C25" s="106"/>
      <c r="D25" s="104" t="s">
        <v>77</v>
      </c>
      <c r="E25" s="103" t="s">
        <v>78</v>
      </c>
      <c r="F25" s="106"/>
    </row>
    <row r="26" ht="19.5" customHeight="1" spans="1:6">
      <c r="A26" s="104"/>
      <c r="B26" s="103" t="s">
        <v>79</v>
      </c>
      <c r="C26" s="106"/>
      <c r="D26" s="104" t="s">
        <v>80</v>
      </c>
      <c r="E26" s="103" t="s">
        <v>81</v>
      </c>
      <c r="F26" s="106"/>
    </row>
    <row r="27" ht="19.5" customHeight="1" spans="1:6">
      <c r="A27" s="104"/>
      <c r="B27" s="103" t="s">
        <v>82</v>
      </c>
      <c r="C27" s="106"/>
      <c r="D27" s="104" t="s">
        <v>83</v>
      </c>
      <c r="E27" s="103" t="s">
        <v>84</v>
      </c>
      <c r="F27" s="106"/>
    </row>
    <row r="28" ht="19.5" customHeight="1" spans="1:6">
      <c r="A28" s="104"/>
      <c r="B28" s="103" t="s">
        <v>85</v>
      </c>
      <c r="C28" s="106"/>
      <c r="D28" s="104" t="s">
        <v>86</v>
      </c>
      <c r="E28" s="103" t="s">
        <v>87</v>
      </c>
      <c r="F28" s="106"/>
    </row>
    <row r="29" ht="19.5" customHeight="1" spans="1:6">
      <c r="A29" s="104"/>
      <c r="B29" s="103" t="s">
        <v>88</v>
      </c>
      <c r="C29" s="106"/>
      <c r="D29" s="104" t="s">
        <v>89</v>
      </c>
      <c r="E29" s="103" t="s">
        <v>90</v>
      </c>
      <c r="F29" s="106"/>
    </row>
    <row r="30" ht="19.5" customHeight="1" spans="1:6">
      <c r="A30" s="103"/>
      <c r="B30" s="103" t="s">
        <v>91</v>
      </c>
      <c r="C30" s="106"/>
      <c r="D30" s="104" t="s">
        <v>92</v>
      </c>
      <c r="E30" s="103" t="s">
        <v>93</v>
      </c>
      <c r="F30" s="106"/>
    </row>
    <row r="31" ht="19.5" customHeight="1" spans="1:6">
      <c r="A31" s="103"/>
      <c r="B31" s="103" t="s">
        <v>94</v>
      </c>
      <c r="C31" s="106"/>
      <c r="D31" s="104" t="s">
        <v>95</v>
      </c>
      <c r="E31" s="103" t="s">
        <v>96</v>
      </c>
      <c r="F31" s="106"/>
    </row>
    <row r="32" ht="19.5" customHeight="1" spans="1:6">
      <c r="A32" s="103"/>
      <c r="B32" s="103" t="s">
        <v>97</v>
      </c>
      <c r="C32" s="106"/>
      <c r="D32" s="104" t="s">
        <v>98</v>
      </c>
      <c r="E32" s="103" t="s">
        <v>99</v>
      </c>
      <c r="F32" s="106"/>
    </row>
    <row r="33" ht="19.5" customHeight="1" spans="1:6">
      <c r="A33" s="103" t="s">
        <v>100</v>
      </c>
      <c r="B33" s="103" t="s">
        <v>101</v>
      </c>
      <c r="C33" s="106" t="s">
        <v>102</v>
      </c>
      <c r="D33" s="103" t="s">
        <v>103</v>
      </c>
      <c r="E33" s="103" t="s">
        <v>104</v>
      </c>
      <c r="F33" s="120">
        <v>6291.77</v>
      </c>
    </row>
    <row r="34" ht="19.5" customHeight="1" spans="1:6">
      <c r="A34" s="104" t="s">
        <v>105</v>
      </c>
      <c r="B34" s="103" t="s">
        <v>106</v>
      </c>
      <c r="C34" s="106"/>
      <c r="D34" s="104" t="s">
        <v>107</v>
      </c>
      <c r="E34" s="103" t="s">
        <v>108</v>
      </c>
      <c r="F34" s="106"/>
    </row>
    <row r="35" ht="19.5" customHeight="1" spans="1:6">
      <c r="A35" s="104" t="s">
        <v>109</v>
      </c>
      <c r="B35" s="103" t="s">
        <v>110</v>
      </c>
      <c r="C35" s="106" t="s">
        <v>111</v>
      </c>
      <c r="D35" s="104" t="s">
        <v>112</v>
      </c>
      <c r="E35" s="103" t="s">
        <v>113</v>
      </c>
      <c r="F35" s="106">
        <v>12.95</v>
      </c>
    </row>
    <row r="36" ht="19.5" customHeight="1" spans="1:6">
      <c r="A36" s="103" t="s">
        <v>114</v>
      </c>
      <c r="B36" s="103" t="s">
        <v>115</v>
      </c>
      <c r="C36" s="106" t="s">
        <v>116</v>
      </c>
      <c r="D36" s="103" t="s">
        <v>114</v>
      </c>
      <c r="E36" s="103" t="s">
        <v>117</v>
      </c>
      <c r="F36" s="120">
        <v>6304.72</v>
      </c>
    </row>
    <row r="37" ht="19.5" customHeight="1" spans="1:6">
      <c r="A37" s="115" t="s">
        <v>118</v>
      </c>
      <c r="B37" s="115"/>
      <c r="C37" s="115"/>
      <c r="D37" s="115"/>
      <c r="E37" s="115"/>
      <c r="F37" s="115"/>
    </row>
    <row r="38" ht="19.5" customHeight="1" spans="1:6">
      <c r="A38" s="115" t="s">
        <v>119</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3" sqref="E3"/>
    </sheetView>
  </sheetViews>
  <sheetFormatPr defaultColWidth="9" defaultRowHeight="14.4" outlineLevelCol="4"/>
  <cols>
    <col min="1" max="1" width="41.25" customWidth="1"/>
    <col min="2" max="2" width="10" customWidth="1"/>
    <col min="3" max="5" width="27.1296296296296" customWidth="1"/>
  </cols>
  <sheetData>
    <row r="1" ht="25.8" spans="3:3">
      <c r="C1" s="102" t="s">
        <v>478</v>
      </c>
    </row>
    <row r="2" ht="15.6" spans="5:5">
      <c r="E2" s="6" t="s">
        <v>479</v>
      </c>
    </row>
    <row r="3" ht="15.6" spans="1:5">
      <c r="A3" s="6" t="s">
        <v>2</v>
      </c>
      <c r="E3" s="6" t="s">
        <v>480</v>
      </c>
    </row>
    <row r="4" ht="15" customHeight="1" spans="1:5">
      <c r="A4" s="109" t="s">
        <v>481</v>
      </c>
      <c r="B4" s="109" t="s">
        <v>7</v>
      </c>
      <c r="C4" s="109" t="s">
        <v>482</v>
      </c>
      <c r="D4" s="109" t="s">
        <v>483</v>
      </c>
      <c r="E4" s="109" t="s">
        <v>484</v>
      </c>
    </row>
    <row r="5" ht="15" customHeight="1" spans="1:5">
      <c r="A5" s="109" t="s">
        <v>485</v>
      </c>
      <c r="B5" s="109"/>
      <c r="C5" s="109" t="s">
        <v>11</v>
      </c>
      <c r="D5" s="109" t="s">
        <v>12</v>
      </c>
      <c r="E5" s="109" t="s">
        <v>21</v>
      </c>
    </row>
    <row r="6" ht="15" customHeight="1" spans="1:5">
      <c r="A6" s="110" t="s">
        <v>486</v>
      </c>
      <c r="B6" s="109" t="s">
        <v>11</v>
      </c>
      <c r="C6" s="111" t="s">
        <v>487</v>
      </c>
      <c r="D6" s="111" t="s">
        <v>487</v>
      </c>
      <c r="E6" s="111" t="s">
        <v>487</v>
      </c>
    </row>
    <row r="7" ht="15" customHeight="1" spans="1:5">
      <c r="A7" s="112" t="s">
        <v>488</v>
      </c>
      <c r="B7" s="109" t="s">
        <v>12</v>
      </c>
      <c r="C7" s="113" t="s">
        <v>489</v>
      </c>
      <c r="D7" s="113" t="s">
        <v>490</v>
      </c>
      <c r="E7" s="113" t="s">
        <v>490</v>
      </c>
    </row>
    <row r="8" ht="15" customHeight="1" spans="1:5">
      <c r="A8" s="112" t="s">
        <v>491</v>
      </c>
      <c r="B8" s="109" t="s">
        <v>21</v>
      </c>
      <c r="C8" s="113" t="s">
        <v>492</v>
      </c>
      <c r="D8" s="113" t="s">
        <v>450</v>
      </c>
      <c r="E8" s="113" t="s">
        <v>450</v>
      </c>
    </row>
    <row r="9" ht="15" customHeight="1" spans="1:5">
      <c r="A9" s="112" t="s">
        <v>493</v>
      </c>
      <c r="B9" s="109" t="s">
        <v>25</v>
      </c>
      <c r="C9" s="113" t="s">
        <v>26</v>
      </c>
      <c r="D9" s="113" t="s">
        <v>26</v>
      </c>
      <c r="E9" s="113" t="s">
        <v>26</v>
      </c>
    </row>
    <row r="10" ht="15" customHeight="1" spans="1:5">
      <c r="A10" s="112" t="s">
        <v>494</v>
      </c>
      <c r="B10" s="109" t="s">
        <v>30</v>
      </c>
      <c r="C10" s="113" t="s">
        <v>26</v>
      </c>
      <c r="D10" s="113" t="s">
        <v>26</v>
      </c>
      <c r="E10" s="113" t="s">
        <v>26</v>
      </c>
    </row>
    <row r="11" ht="15" customHeight="1" spans="1:5">
      <c r="A11" s="112" t="s">
        <v>495</v>
      </c>
      <c r="B11" s="109" t="s">
        <v>34</v>
      </c>
      <c r="C11" s="113" t="s">
        <v>26</v>
      </c>
      <c r="D11" s="113" t="s">
        <v>26</v>
      </c>
      <c r="E11" s="113" t="s">
        <v>26</v>
      </c>
    </row>
    <row r="12" ht="15" customHeight="1" spans="1:5">
      <c r="A12" s="112" t="s">
        <v>496</v>
      </c>
      <c r="B12" s="109" t="s">
        <v>38</v>
      </c>
      <c r="C12" s="113" t="s">
        <v>497</v>
      </c>
      <c r="D12" s="113" t="s">
        <v>461</v>
      </c>
      <c r="E12" s="113" t="s">
        <v>461</v>
      </c>
    </row>
    <row r="13" ht="15" customHeight="1" spans="1:5">
      <c r="A13" s="112" t="s">
        <v>498</v>
      </c>
      <c r="B13" s="109" t="s">
        <v>42</v>
      </c>
      <c r="C13" s="111" t="s">
        <v>487</v>
      </c>
      <c r="D13" s="111" t="s">
        <v>487</v>
      </c>
      <c r="E13" s="113" t="s">
        <v>461</v>
      </c>
    </row>
    <row r="14" ht="15" customHeight="1" spans="1:5">
      <c r="A14" s="112" t="s">
        <v>499</v>
      </c>
      <c r="B14" s="109" t="s">
        <v>46</v>
      </c>
      <c r="C14" s="111" t="s">
        <v>487</v>
      </c>
      <c r="D14" s="111" t="s">
        <v>487</v>
      </c>
      <c r="E14" s="113" t="s">
        <v>26</v>
      </c>
    </row>
    <row r="15" ht="15" customHeight="1" spans="1:5">
      <c r="A15" s="112" t="s">
        <v>500</v>
      </c>
      <c r="B15" s="109" t="s">
        <v>49</v>
      </c>
      <c r="C15" s="111" t="s">
        <v>487</v>
      </c>
      <c r="D15" s="111" t="s">
        <v>487</v>
      </c>
      <c r="E15" s="113" t="s">
        <v>26</v>
      </c>
    </row>
    <row r="16" ht="15" customHeight="1" spans="1:5">
      <c r="A16" s="112" t="s">
        <v>501</v>
      </c>
      <c r="B16" s="109" t="s">
        <v>52</v>
      </c>
      <c r="C16" s="111" t="s">
        <v>487</v>
      </c>
      <c r="D16" s="111" t="s">
        <v>487</v>
      </c>
      <c r="E16" s="111" t="s">
        <v>487</v>
      </c>
    </row>
    <row r="17" ht="15" customHeight="1" spans="1:5">
      <c r="A17" s="112" t="s">
        <v>502</v>
      </c>
      <c r="B17" s="109" t="s">
        <v>55</v>
      </c>
      <c r="C17" s="111" t="s">
        <v>487</v>
      </c>
      <c r="D17" s="111" t="s">
        <v>487</v>
      </c>
      <c r="E17" s="113" t="s">
        <v>26</v>
      </c>
    </row>
    <row r="18" ht="15" customHeight="1" spans="1:5">
      <c r="A18" s="112" t="s">
        <v>503</v>
      </c>
      <c r="B18" s="109" t="s">
        <v>58</v>
      </c>
      <c r="C18" s="111" t="s">
        <v>487</v>
      </c>
      <c r="D18" s="111" t="s">
        <v>487</v>
      </c>
      <c r="E18" s="113" t="s">
        <v>504</v>
      </c>
    </row>
    <row r="19" ht="15" customHeight="1" spans="1:5">
      <c r="A19" s="112" t="s">
        <v>505</v>
      </c>
      <c r="B19" s="109" t="s">
        <v>61</v>
      </c>
      <c r="C19" s="111" t="s">
        <v>487</v>
      </c>
      <c r="D19" s="111" t="s">
        <v>487</v>
      </c>
      <c r="E19" s="113" t="s">
        <v>26</v>
      </c>
    </row>
    <row r="20" ht="15" customHeight="1" spans="1:5">
      <c r="A20" s="112" t="s">
        <v>506</v>
      </c>
      <c r="B20" s="109" t="s">
        <v>64</v>
      </c>
      <c r="C20" s="111" t="s">
        <v>487</v>
      </c>
      <c r="D20" s="111" t="s">
        <v>487</v>
      </c>
      <c r="E20" s="113" t="s">
        <v>26</v>
      </c>
    </row>
    <row r="21" ht="15" customHeight="1" spans="1:5">
      <c r="A21" s="112" t="s">
        <v>507</v>
      </c>
      <c r="B21" s="109" t="s">
        <v>67</v>
      </c>
      <c r="C21" s="111" t="s">
        <v>487</v>
      </c>
      <c r="D21" s="111" t="s">
        <v>487</v>
      </c>
      <c r="E21" s="113" t="s">
        <v>508</v>
      </c>
    </row>
    <row r="22" ht="15" customHeight="1" spans="1:5">
      <c r="A22" s="112" t="s">
        <v>509</v>
      </c>
      <c r="B22" s="109" t="s">
        <v>70</v>
      </c>
      <c r="C22" s="111" t="s">
        <v>487</v>
      </c>
      <c r="D22" s="111" t="s">
        <v>487</v>
      </c>
      <c r="E22" s="113" t="s">
        <v>26</v>
      </c>
    </row>
    <row r="23" ht="15" customHeight="1" spans="1:5">
      <c r="A23" s="112" t="s">
        <v>510</v>
      </c>
      <c r="B23" s="109" t="s">
        <v>73</v>
      </c>
      <c r="C23" s="111" t="s">
        <v>487</v>
      </c>
      <c r="D23" s="111" t="s">
        <v>487</v>
      </c>
      <c r="E23" s="113" t="s">
        <v>511</v>
      </c>
    </row>
    <row r="24" ht="15" customHeight="1" spans="1:5">
      <c r="A24" s="112" t="s">
        <v>512</v>
      </c>
      <c r="B24" s="109" t="s">
        <v>76</v>
      </c>
      <c r="C24" s="111" t="s">
        <v>487</v>
      </c>
      <c r="D24" s="111" t="s">
        <v>487</v>
      </c>
      <c r="E24" s="113">
        <v>0</v>
      </c>
    </row>
    <row r="25" ht="15" customHeight="1" spans="1:5">
      <c r="A25" s="112" t="s">
        <v>513</v>
      </c>
      <c r="B25" s="109" t="s">
        <v>79</v>
      </c>
      <c r="C25" s="111" t="s">
        <v>487</v>
      </c>
      <c r="D25" s="111" t="s">
        <v>487</v>
      </c>
      <c r="E25" s="113">
        <v>0</v>
      </c>
    </row>
    <row r="26" ht="15" customHeight="1" spans="1:5">
      <c r="A26" s="112" t="s">
        <v>514</v>
      </c>
      <c r="B26" s="109" t="s">
        <v>82</v>
      </c>
      <c r="C26" s="111" t="s">
        <v>487</v>
      </c>
      <c r="D26" s="111" t="s">
        <v>487</v>
      </c>
      <c r="E26" s="113">
        <v>0</v>
      </c>
    </row>
    <row r="27" ht="15" customHeight="1" spans="1:5">
      <c r="A27" s="110" t="s">
        <v>515</v>
      </c>
      <c r="B27" s="109" t="s">
        <v>85</v>
      </c>
      <c r="C27" s="111" t="s">
        <v>487</v>
      </c>
      <c r="D27" s="111" t="s">
        <v>487</v>
      </c>
      <c r="E27" s="113">
        <v>0</v>
      </c>
    </row>
    <row r="28" ht="15" customHeight="1" spans="1:5">
      <c r="A28" s="112" t="s">
        <v>516</v>
      </c>
      <c r="B28" s="109" t="s">
        <v>88</v>
      </c>
      <c r="C28" s="111" t="s">
        <v>487</v>
      </c>
      <c r="D28" s="111" t="s">
        <v>487</v>
      </c>
      <c r="E28" s="113">
        <v>0</v>
      </c>
    </row>
    <row r="29" ht="15" customHeight="1" spans="1:5">
      <c r="A29" s="112" t="s">
        <v>517</v>
      </c>
      <c r="B29" s="109" t="s">
        <v>91</v>
      </c>
      <c r="C29" s="111" t="s">
        <v>487</v>
      </c>
      <c r="D29" s="111" t="s">
        <v>487</v>
      </c>
      <c r="E29" s="113">
        <v>0</v>
      </c>
    </row>
    <row r="30" ht="41.25" customHeight="1" spans="1:5">
      <c r="A30" s="107" t="s">
        <v>518</v>
      </c>
      <c r="B30" s="107"/>
      <c r="C30" s="107"/>
      <c r="D30" s="107"/>
      <c r="E30" s="107"/>
    </row>
    <row r="31" ht="21" customHeight="1" spans="1:5">
      <c r="A31" s="107" t="s">
        <v>519</v>
      </c>
      <c r="B31" s="107"/>
      <c r="C31" s="107"/>
      <c r="D31" s="107"/>
      <c r="E31" s="107"/>
    </row>
    <row r="33" spans="3:3">
      <c r="C33" s="108" t="s">
        <v>520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1" sqref="E21"/>
    </sheetView>
  </sheetViews>
  <sheetFormatPr defaultColWidth="9" defaultRowHeight="14.4" outlineLevelCol="4"/>
  <cols>
    <col min="1" max="1" width="43.75" customWidth="1"/>
    <col min="2" max="2" width="11" customWidth="1"/>
    <col min="3" max="5" width="16.25" customWidth="1"/>
  </cols>
  <sheetData>
    <row r="1" ht="25.8" spans="2:2">
      <c r="B1" s="102" t="s">
        <v>521</v>
      </c>
    </row>
    <row r="2" ht="15.6" spans="5:5">
      <c r="E2" s="6" t="s">
        <v>522</v>
      </c>
    </row>
    <row r="3" ht="15.6" spans="1:5">
      <c r="A3" s="6" t="s">
        <v>2</v>
      </c>
      <c r="E3" s="6" t="s">
        <v>3</v>
      </c>
    </row>
    <row r="4" ht="15" customHeight="1" spans="1:5">
      <c r="A4" s="103" t="s">
        <v>481</v>
      </c>
      <c r="B4" s="103" t="s">
        <v>7</v>
      </c>
      <c r="C4" s="103" t="s">
        <v>482</v>
      </c>
      <c r="D4" s="103" t="s">
        <v>483</v>
      </c>
      <c r="E4" s="103" t="s">
        <v>484</v>
      </c>
    </row>
    <row r="5" ht="15" customHeight="1" spans="1:5">
      <c r="A5" s="104" t="s">
        <v>485</v>
      </c>
      <c r="B5" s="105"/>
      <c r="C5" s="105" t="s">
        <v>11</v>
      </c>
      <c r="D5" s="105" t="s">
        <v>12</v>
      </c>
      <c r="E5" s="105" t="s">
        <v>21</v>
      </c>
    </row>
    <row r="6" ht="15" customHeight="1" spans="1:5">
      <c r="A6" s="104" t="s">
        <v>523</v>
      </c>
      <c r="B6" s="105" t="s">
        <v>11</v>
      </c>
      <c r="C6" s="105" t="s">
        <v>487</v>
      </c>
      <c r="D6" s="105" t="s">
        <v>487</v>
      </c>
      <c r="E6" s="105" t="s">
        <v>487</v>
      </c>
    </row>
    <row r="7" ht="15" customHeight="1" spans="1:5">
      <c r="A7" s="104" t="s">
        <v>488</v>
      </c>
      <c r="B7" s="105" t="s">
        <v>12</v>
      </c>
      <c r="C7" s="106" t="s">
        <v>489</v>
      </c>
      <c r="D7" s="106" t="s">
        <v>490</v>
      </c>
      <c r="E7" s="106" t="s">
        <v>490</v>
      </c>
    </row>
    <row r="8" ht="15" customHeight="1" spans="1:5">
      <c r="A8" s="104" t="s">
        <v>491</v>
      </c>
      <c r="B8" s="105" t="s">
        <v>21</v>
      </c>
      <c r="C8" s="106" t="s">
        <v>492</v>
      </c>
      <c r="D8" s="106" t="s">
        <v>450</v>
      </c>
      <c r="E8" s="106" t="s">
        <v>450</v>
      </c>
    </row>
    <row r="9" ht="15" customHeight="1" spans="1:5">
      <c r="A9" s="104" t="s">
        <v>493</v>
      </c>
      <c r="B9" s="105" t="s">
        <v>25</v>
      </c>
      <c r="C9" s="106" t="s">
        <v>26</v>
      </c>
      <c r="D9" s="106" t="s">
        <v>26</v>
      </c>
      <c r="E9" s="106" t="s">
        <v>26</v>
      </c>
    </row>
    <row r="10" ht="15" customHeight="1" spans="1:5">
      <c r="A10" s="104" t="s">
        <v>494</v>
      </c>
      <c r="B10" s="105" t="s">
        <v>30</v>
      </c>
      <c r="C10" s="106" t="s">
        <v>26</v>
      </c>
      <c r="D10" s="106" t="s">
        <v>26</v>
      </c>
      <c r="E10" s="106" t="s">
        <v>26</v>
      </c>
    </row>
    <row r="11" ht="15" customHeight="1" spans="1:5">
      <c r="A11" s="104" t="s">
        <v>495</v>
      </c>
      <c r="B11" s="105" t="s">
        <v>34</v>
      </c>
      <c r="C11" s="106" t="s">
        <v>26</v>
      </c>
      <c r="D11" s="106" t="s">
        <v>26</v>
      </c>
      <c r="E11" s="106" t="s">
        <v>26</v>
      </c>
    </row>
    <row r="12" ht="15" customHeight="1" spans="1:5">
      <c r="A12" s="104" t="s">
        <v>496</v>
      </c>
      <c r="B12" s="105" t="s">
        <v>38</v>
      </c>
      <c r="C12" s="106" t="s">
        <v>497</v>
      </c>
      <c r="D12" s="106" t="s">
        <v>461</v>
      </c>
      <c r="E12" s="106" t="s">
        <v>461</v>
      </c>
    </row>
    <row r="13" ht="15" customHeight="1" spans="1:5">
      <c r="A13" s="104" t="s">
        <v>498</v>
      </c>
      <c r="B13" s="105" t="s">
        <v>42</v>
      </c>
      <c r="C13" s="105" t="s">
        <v>487</v>
      </c>
      <c r="D13" s="105" t="s">
        <v>487</v>
      </c>
      <c r="E13" s="106" t="s">
        <v>461</v>
      </c>
    </row>
    <row r="14" ht="15" customHeight="1" spans="1:5">
      <c r="A14" s="104" t="s">
        <v>499</v>
      </c>
      <c r="B14" s="105" t="s">
        <v>46</v>
      </c>
      <c r="C14" s="105" t="s">
        <v>487</v>
      </c>
      <c r="D14" s="105" t="s">
        <v>487</v>
      </c>
      <c r="E14" s="106" t="s">
        <v>26</v>
      </c>
    </row>
    <row r="15" ht="15" customHeight="1" spans="1:5">
      <c r="A15" s="104" t="s">
        <v>500</v>
      </c>
      <c r="B15" s="105" t="s">
        <v>49</v>
      </c>
      <c r="C15" s="105" t="s">
        <v>487</v>
      </c>
      <c r="D15" s="105" t="s">
        <v>487</v>
      </c>
      <c r="E15" s="106" t="s">
        <v>26</v>
      </c>
    </row>
    <row r="16" ht="48" customHeight="1" spans="1:5">
      <c r="A16" s="107" t="s">
        <v>524</v>
      </c>
      <c r="B16" s="107"/>
      <c r="C16" s="107"/>
      <c r="D16" s="107"/>
      <c r="E16" s="107"/>
    </row>
    <row r="18" spans="2:2">
      <c r="B18" s="108" t="s">
        <v>520</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U155"/>
  <sheetViews>
    <sheetView workbookViewId="0">
      <selection activeCell="Q8" sqref="Q8"/>
    </sheetView>
  </sheetViews>
  <sheetFormatPr defaultColWidth="9" defaultRowHeight="15.6"/>
  <cols>
    <col min="1" max="1" width="6.25" style="75" customWidth="1"/>
    <col min="2" max="2" width="5.12962962962963" style="75" customWidth="1"/>
    <col min="3" max="4" width="9.75" style="75" customWidth="1"/>
    <col min="5" max="5" width="9.12962962962963" style="75" customWidth="1"/>
    <col min="6" max="11" width="6.75" style="75" customWidth="1"/>
    <col min="12" max="12" width="8.5" style="75" customWidth="1"/>
    <col min="13" max="13" width="7.87962962962963" style="75" customWidth="1"/>
    <col min="14" max="14" width="7.25" style="76" customWidth="1"/>
    <col min="15" max="15" width="7.25" style="75" customWidth="1"/>
    <col min="16" max="16" width="9.12962962962963" style="75" customWidth="1"/>
    <col min="17" max="17" width="9" style="75"/>
    <col min="18" max="20" width="7.37962962962963" style="75" customWidth="1"/>
    <col min="21" max="21" width="11.4444444444444" style="75" customWidth="1"/>
    <col min="22" max="16384" width="9" style="75"/>
  </cols>
  <sheetData>
    <row r="1" s="54" customFormat="1" ht="36" customHeight="1" spans="1:21">
      <c r="A1" s="77" t="s">
        <v>525</v>
      </c>
      <c r="B1" s="77"/>
      <c r="C1" s="77"/>
      <c r="D1" s="77"/>
      <c r="E1" s="77"/>
      <c r="F1" s="77"/>
      <c r="G1" s="77"/>
      <c r="H1" s="77"/>
      <c r="I1" s="77"/>
      <c r="J1" s="77"/>
      <c r="K1" s="77"/>
      <c r="L1" s="77"/>
      <c r="M1" s="77"/>
      <c r="N1" s="90"/>
      <c r="O1" s="77"/>
      <c r="P1" s="77"/>
      <c r="Q1" s="77"/>
      <c r="R1" s="77"/>
      <c r="S1" s="77"/>
      <c r="T1" s="77"/>
      <c r="U1" s="77"/>
    </row>
    <row r="2" s="54" customFormat="1" ht="18" customHeight="1" spans="1:21">
      <c r="A2" s="56"/>
      <c r="B2" s="56"/>
      <c r="C2" s="56"/>
      <c r="D2" s="56"/>
      <c r="E2" s="56"/>
      <c r="F2" s="56"/>
      <c r="G2" s="56"/>
      <c r="H2" s="56"/>
      <c r="I2" s="56"/>
      <c r="J2" s="56"/>
      <c r="K2" s="56"/>
      <c r="L2" s="56"/>
      <c r="M2" s="56"/>
      <c r="N2" s="59"/>
      <c r="U2" s="60" t="s">
        <v>526</v>
      </c>
    </row>
    <row r="3" s="54" customFormat="1" ht="18" customHeight="1" spans="1:21">
      <c r="A3" s="6" t="s">
        <v>2</v>
      </c>
      <c r="B3" s="56"/>
      <c r="C3" s="56"/>
      <c r="D3" s="56"/>
      <c r="E3" s="57"/>
      <c r="F3" s="57"/>
      <c r="G3" s="56"/>
      <c r="H3" s="56"/>
      <c r="I3" s="56"/>
      <c r="J3" s="56"/>
      <c r="K3" s="56"/>
      <c r="L3" s="56"/>
      <c r="M3" s="56"/>
      <c r="N3" s="59"/>
      <c r="U3" s="60" t="s">
        <v>3</v>
      </c>
    </row>
    <row r="4" s="54" customFormat="1" ht="24" customHeight="1" spans="1:21">
      <c r="A4" s="78" t="s">
        <v>6</v>
      </c>
      <c r="B4" s="78" t="s">
        <v>7</v>
      </c>
      <c r="C4" s="79" t="s">
        <v>527</v>
      </c>
      <c r="D4" s="80" t="s">
        <v>528</v>
      </c>
      <c r="E4" s="78" t="s">
        <v>529</v>
      </c>
      <c r="F4" s="81" t="s">
        <v>530</v>
      </c>
      <c r="G4" s="82"/>
      <c r="H4" s="82"/>
      <c r="I4" s="82"/>
      <c r="J4" s="82"/>
      <c r="K4" s="82"/>
      <c r="L4" s="82"/>
      <c r="M4" s="82"/>
      <c r="N4" s="91"/>
      <c r="O4" s="92"/>
      <c r="P4" s="93" t="s">
        <v>531</v>
      </c>
      <c r="Q4" s="78" t="s">
        <v>532</v>
      </c>
      <c r="R4" s="79" t="s">
        <v>533</v>
      </c>
      <c r="S4" s="97"/>
      <c r="T4" s="98" t="s">
        <v>534</v>
      </c>
      <c r="U4" s="97"/>
    </row>
    <row r="5" s="54" customFormat="1" ht="36" customHeight="1" spans="1:21">
      <c r="A5" s="78"/>
      <c r="B5" s="78"/>
      <c r="C5" s="83"/>
      <c r="D5" s="80"/>
      <c r="E5" s="78"/>
      <c r="F5" s="84" t="s">
        <v>130</v>
      </c>
      <c r="G5" s="84"/>
      <c r="H5" s="84" t="s">
        <v>535</v>
      </c>
      <c r="I5" s="84"/>
      <c r="J5" s="94" t="s">
        <v>536</v>
      </c>
      <c r="K5" s="95"/>
      <c r="L5" s="96" t="s">
        <v>537</v>
      </c>
      <c r="M5" s="96"/>
      <c r="N5" s="41" t="s">
        <v>538</v>
      </c>
      <c r="O5" s="41"/>
      <c r="P5" s="93"/>
      <c r="Q5" s="78"/>
      <c r="R5" s="85"/>
      <c r="S5" s="99"/>
      <c r="T5" s="100"/>
      <c r="U5" s="99"/>
    </row>
    <row r="6" s="54" customFormat="1" ht="24" customHeight="1" spans="1:21">
      <c r="A6" s="78"/>
      <c r="B6" s="78"/>
      <c r="C6" s="85"/>
      <c r="D6" s="80"/>
      <c r="E6" s="78"/>
      <c r="F6" s="84" t="s">
        <v>539</v>
      </c>
      <c r="G6" s="86" t="s">
        <v>540</v>
      </c>
      <c r="H6" s="84" t="s">
        <v>539</v>
      </c>
      <c r="I6" s="86" t="s">
        <v>540</v>
      </c>
      <c r="J6" s="84" t="s">
        <v>539</v>
      </c>
      <c r="K6" s="86" t="s">
        <v>540</v>
      </c>
      <c r="L6" s="84" t="s">
        <v>539</v>
      </c>
      <c r="M6" s="86" t="s">
        <v>540</v>
      </c>
      <c r="N6" s="84" t="s">
        <v>539</v>
      </c>
      <c r="O6" s="86" t="s">
        <v>540</v>
      </c>
      <c r="P6" s="93"/>
      <c r="Q6" s="78"/>
      <c r="R6" s="84" t="s">
        <v>539</v>
      </c>
      <c r="S6" s="101" t="s">
        <v>540</v>
      </c>
      <c r="T6" s="84" t="s">
        <v>539</v>
      </c>
      <c r="U6" s="86" t="s">
        <v>540</v>
      </c>
    </row>
    <row r="7" s="74" customFormat="1" ht="24" customHeight="1" spans="1:21">
      <c r="A7" s="78" t="s">
        <v>10</v>
      </c>
      <c r="B7" s="78"/>
      <c r="C7" s="78">
        <v>1</v>
      </c>
      <c r="D7" s="86" t="s">
        <v>12</v>
      </c>
      <c r="E7" s="78">
        <v>3</v>
      </c>
      <c r="F7" s="78">
        <v>4</v>
      </c>
      <c r="G7" s="86" t="s">
        <v>30</v>
      </c>
      <c r="H7" s="78">
        <v>6</v>
      </c>
      <c r="I7" s="78">
        <v>7</v>
      </c>
      <c r="J7" s="86" t="s">
        <v>42</v>
      </c>
      <c r="K7" s="78">
        <v>9</v>
      </c>
      <c r="L7" s="78">
        <v>10</v>
      </c>
      <c r="M7" s="86" t="s">
        <v>52</v>
      </c>
      <c r="N7" s="78">
        <v>12</v>
      </c>
      <c r="O7" s="78">
        <v>13</v>
      </c>
      <c r="P7" s="86" t="s">
        <v>61</v>
      </c>
      <c r="Q7" s="78">
        <v>15</v>
      </c>
      <c r="R7" s="78">
        <v>16</v>
      </c>
      <c r="S7" s="86" t="s">
        <v>70</v>
      </c>
      <c r="T7" s="78">
        <v>18</v>
      </c>
      <c r="U7" s="78">
        <v>19</v>
      </c>
    </row>
    <row r="8" s="54" customFormat="1" ht="24" customHeight="1" spans="1:21">
      <c r="A8" s="87" t="s">
        <v>135</v>
      </c>
      <c r="B8" s="78">
        <v>1</v>
      </c>
      <c r="C8" s="88">
        <v>651.662317</v>
      </c>
      <c r="D8" s="88">
        <f>(E8+F8+P8+Q8+R8+T8)</f>
        <v>662.823987</v>
      </c>
      <c r="E8" s="88">
        <v>20.43964</v>
      </c>
      <c r="F8" s="88">
        <f>(H8+J8+L8+N8)</f>
        <v>46.215202</v>
      </c>
      <c r="G8" s="88">
        <f>(I8+K8+M8+O8)</f>
        <v>35.053532</v>
      </c>
      <c r="H8" s="88">
        <v>0</v>
      </c>
      <c r="I8" s="88">
        <v>0</v>
      </c>
      <c r="J8" s="88">
        <v>0</v>
      </c>
      <c r="K8" s="88">
        <v>0</v>
      </c>
      <c r="L8" s="88">
        <v>0</v>
      </c>
      <c r="M8" s="88">
        <v>0</v>
      </c>
      <c r="N8" s="88">
        <v>46.215202</v>
      </c>
      <c r="O8" s="88">
        <v>35.053532</v>
      </c>
      <c r="P8" s="88">
        <v>0</v>
      </c>
      <c r="Q8" s="88">
        <v>424.569145</v>
      </c>
      <c r="R8" s="88">
        <v>0</v>
      </c>
      <c r="S8" s="88">
        <v>0</v>
      </c>
      <c r="T8" s="88">
        <v>171.6</v>
      </c>
      <c r="U8" s="88">
        <v>171.6</v>
      </c>
    </row>
    <row r="9" s="54" customFormat="1" ht="49" customHeight="1" spans="1:21">
      <c r="A9" s="89" t="s">
        <v>541</v>
      </c>
      <c r="B9" s="89"/>
      <c r="C9" s="89"/>
      <c r="D9" s="89"/>
      <c r="E9" s="89"/>
      <c r="F9" s="89"/>
      <c r="G9" s="89"/>
      <c r="H9" s="89"/>
      <c r="I9" s="89"/>
      <c r="J9" s="89"/>
      <c r="K9" s="89"/>
      <c r="L9" s="89"/>
      <c r="M9" s="89"/>
      <c r="N9" s="89"/>
      <c r="O9" s="89"/>
      <c r="P9" s="89"/>
      <c r="Q9" s="89"/>
      <c r="R9" s="89"/>
      <c r="S9" s="89"/>
      <c r="T9" s="89"/>
      <c r="U9" s="89"/>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
  <sheetViews>
    <sheetView workbookViewId="0">
      <selection activeCell="M3" sqref="M3"/>
    </sheetView>
  </sheetViews>
  <sheetFormatPr defaultColWidth="10" defaultRowHeight="15.6"/>
  <cols>
    <col min="1" max="1" width="13.1111111111111" style="1" customWidth="1"/>
    <col min="2" max="2" width="14.5555555555556" style="1" customWidth="1"/>
    <col min="3" max="3" width="18.1111111111111" style="1" customWidth="1"/>
    <col min="4" max="8" width="10" style="1"/>
    <col min="9" max="9" width="32.2222222222222" style="1" customWidth="1"/>
    <col min="10" max="16384" width="10" style="1"/>
  </cols>
  <sheetData>
    <row r="1" s="1" customFormat="1" ht="54.6" customHeight="1" spans="1:9">
      <c r="A1" s="61" t="s">
        <v>542</v>
      </c>
      <c r="B1" s="61"/>
      <c r="C1" s="61"/>
      <c r="D1" s="61"/>
      <c r="E1" s="61"/>
      <c r="F1" s="61"/>
      <c r="G1" s="61"/>
      <c r="H1" s="61"/>
      <c r="I1" s="61"/>
    </row>
    <row r="2" s="54" customFormat="1" ht="18" customHeight="1" spans="1:21">
      <c r="A2" s="6" t="s">
        <v>2</v>
      </c>
      <c r="B2" s="56"/>
      <c r="C2" s="56"/>
      <c r="D2" s="56"/>
      <c r="E2" s="57"/>
      <c r="F2" s="57"/>
      <c r="G2" s="56"/>
      <c r="H2" s="56"/>
      <c r="I2" s="56"/>
      <c r="J2" s="56"/>
      <c r="K2" s="56"/>
      <c r="L2" s="56"/>
      <c r="M2" s="56"/>
      <c r="N2" s="59"/>
      <c r="U2" s="60" t="s">
        <v>3</v>
      </c>
    </row>
    <row r="3" s="1" customFormat="1" ht="211" customHeight="1" spans="1:9">
      <c r="A3" s="62" t="s">
        <v>543</v>
      </c>
      <c r="B3" s="63" t="s">
        <v>544</v>
      </c>
      <c r="C3" s="64"/>
      <c r="D3" s="65" t="s">
        <v>545</v>
      </c>
      <c r="E3" s="66"/>
      <c r="F3" s="66"/>
      <c r="G3" s="66"/>
      <c r="H3" s="66"/>
      <c r="I3" s="73"/>
    </row>
    <row r="4" s="1" customFormat="1" ht="108" customHeight="1" spans="1:9">
      <c r="A4" s="67"/>
      <c r="B4" s="63" t="s">
        <v>546</v>
      </c>
      <c r="C4" s="64"/>
      <c r="D4" s="65" t="s">
        <v>547</v>
      </c>
      <c r="E4" s="66"/>
      <c r="F4" s="66"/>
      <c r="G4" s="66"/>
      <c r="H4" s="66"/>
      <c r="I4" s="73"/>
    </row>
    <row r="5" s="1" customFormat="1" ht="207" customHeight="1" spans="1:9">
      <c r="A5" s="67"/>
      <c r="B5" s="63" t="s">
        <v>548</v>
      </c>
      <c r="C5" s="64"/>
      <c r="D5" s="65" t="s">
        <v>549</v>
      </c>
      <c r="E5" s="66"/>
      <c r="F5" s="66"/>
      <c r="G5" s="66"/>
      <c r="H5" s="66"/>
      <c r="I5" s="73"/>
    </row>
    <row r="6" s="1" customFormat="1" ht="119" customHeight="1" spans="1:9">
      <c r="A6" s="68"/>
      <c r="B6" s="63" t="s">
        <v>550</v>
      </c>
      <c r="C6" s="64"/>
      <c r="D6" s="65" t="s">
        <v>551</v>
      </c>
      <c r="E6" s="66"/>
      <c r="F6" s="66"/>
      <c r="G6" s="66"/>
      <c r="H6" s="66"/>
      <c r="I6" s="73"/>
    </row>
    <row r="7" s="1" customFormat="1" ht="96" customHeight="1" spans="1:9">
      <c r="A7" s="62" t="s">
        <v>552</v>
      </c>
      <c r="B7" s="63" t="s">
        <v>553</v>
      </c>
      <c r="C7" s="64"/>
      <c r="D7" s="65" t="s">
        <v>554</v>
      </c>
      <c r="E7" s="66"/>
      <c r="F7" s="66"/>
      <c r="G7" s="66"/>
      <c r="H7" s="66"/>
      <c r="I7" s="73"/>
    </row>
    <row r="8" s="1" customFormat="1" ht="70.05" customHeight="1" spans="1:9">
      <c r="A8" s="67"/>
      <c r="B8" s="69" t="s">
        <v>555</v>
      </c>
      <c r="C8" s="70" t="s">
        <v>556</v>
      </c>
      <c r="D8" s="65" t="s">
        <v>557</v>
      </c>
      <c r="E8" s="66"/>
      <c r="F8" s="66"/>
      <c r="G8" s="66"/>
      <c r="H8" s="66"/>
      <c r="I8" s="73"/>
    </row>
    <row r="9" s="1" customFormat="1" ht="111" customHeight="1" spans="1:9">
      <c r="A9" s="68"/>
      <c r="B9" s="71"/>
      <c r="C9" s="70" t="s">
        <v>558</v>
      </c>
      <c r="D9" s="65" t="s">
        <v>559</v>
      </c>
      <c r="E9" s="66"/>
      <c r="F9" s="66"/>
      <c r="G9" s="66"/>
      <c r="H9" s="66"/>
      <c r="I9" s="73"/>
    </row>
    <row r="10" s="1" customFormat="1" ht="114" customHeight="1" spans="1:9">
      <c r="A10" s="63" t="s">
        <v>560</v>
      </c>
      <c r="B10" s="72"/>
      <c r="C10" s="64"/>
      <c r="D10" s="65" t="s">
        <v>561</v>
      </c>
      <c r="E10" s="66"/>
      <c r="F10" s="66"/>
      <c r="G10" s="66"/>
      <c r="H10" s="66"/>
      <c r="I10" s="73"/>
    </row>
    <row r="11" s="1" customFormat="1" ht="167" customHeight="1" spans="1:9">
      <c r="A11" s="63" t="s">
        <v>562</v>
      </c>
      <c r="B11" s="72"/>
      <c r="C11" s="64"/>
      <c r="D11" s="65" t="s">
        <v>563</v>
      </c>
      <c r="E11" s="66"/>
      <c r="F11" s="66"/>
      <c r="G11" s="66"/>
      <c r="H11" s="66"/>
      <c r="I11" s="73"/>
    </row>
    <row r="12" s="1" customFormat="1" ht="114" customHeight="1" spans="1:9">
      <c r="A12" s="63" t="s">
        <v>564</v>
      </c>
      <c r="B12" s="72"/>
      <c r="C12" s="64"/>
      <c r="D12" s="65" t="s">
        <v>565</v>
      </c>
      <c r="E12" s="66"/>
      <c r="F12" s="66"/>
      <c r="G12" s="66"/>
      <c r="H12" s="66"/>
      <c r="I12" s="73"/>
    </row>
    <row r="13" s="1" customFormat="1" ht="114" customHeight="1" spans="1:9">
      <c r="A13" s="63" t="s">
        <v>566</v>
      </c>
      <c r="B13" s="72"/>
      <c r="C13" s="64"/>
      <c r="D13" s="65" t="s">
        <v>567</v>
      </c>
      <c r="E13" s="66"/>
      <c r="F13" s="66"/>
      <c r="G13" s="66"/>
      <c r="H13" s="66"/>
      <c r="I13" s="73"/>
    </row>
    <row r="14" s="1" customFormat="1" ht="70.05" customHeight="1" spans="1:9">
      <c r="A14" s="63" t="s">
        <v>568</v>
      </c>
      <c r="B14" s="72"/>
      <c r="C14" s="64"/>
      <c r="D14" s="65" t="s">
        <v>569</v>
      </c>
      <c r="E14" s="66"/>
      <c r="F14" s="66"/>
      <c r="G14" s="66"/>
      <c r="H14" s="66"/>
      <c r="I14" s="73"/>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8"/>
  <sheetViews>
    <sheetView workbookViewId="0">
      <selection activeCell="D2" sqref="D2"/>
    </sheetView>
  </sheetViews>
  <sheetFormatPr defaultColWidth="10" defaultRowHeight="15.6"/>
  <cols>
    <col min="1" max="1" width="10" style="1"/>
    <col min="2" max="2" width="13.8888888888889" style="1" customWidth="1"/>
    <col min="3" max="3" width="34.2222222222222" style="1" customWidth="1"/>
    <col min="4" max="4" width="28.6666666666667" style="1" customWidth="1"/>
    <col min="5" max="5" width="29.7777777777778" style="1"/>
    <col min="6" max="6" width="28" style="1" customWidth="1"/>
    <col min="7" max="16384" width="10" style="1"/>
  </cols>
  <sheetData>
    <row r="1" s="1" customFormat="1" ht="55.2" customHeight="1" spans="1:6">
      <c r="A1" s="55" t="s">
        <v>570</v>
      </c>
      <c r="B1" s="55"/>
      <c r="C1" s="55"/>
      <c r="D1" s="55"/>
      <c r="E1" s="55"/>
      <c r="F1" s="55"/>
    </row>
    <row r="2" s="54" customFormat="1" ht="18" customHeight="1" spans="1:21">
      <c r="A2" s="6" t="s">
        <v>2</v>
      </c>
      <c r="B2" s="56"/>
      <c r="C2" s="56"/>
      <c r="D2" s="56"/>
      <c r="E2" s="57"/>
      <c r="F2" s="57"/>
      <c r="G2" s="56"/>
      <c r="H2" s="56"/>
      <c r="I2" s="56"/>
      <c r="J2" s="56"/>
      <c r="K2" s="56"/>
      <c r="L2" s="56"/>
      <c r="M2" s="56"/>
      <c r="N2" s="59"/>
      <c r="U2" s="60" t="s">
        <v>3</v>
      </c>
    </row>
    <row r="3" s="1" customFormat="1" ht="26.4" customHeight="1" spans="1:6">
      <c r="A3" s="41" t="s">
        <v>571</v>
      </c>
      <c r="B3" s="41" t="s">
        <v>572</v>
      </c>
      <c r="C3" s="41" t="s">
        <v>573</v>
      </c>
      <c r="D3" s="41" t="s">
        <v>574</v>
      </c>
      <c r="E3" s="41" t="s">
        <v>575</v>
      </c>
      <c r="F3" s="41" t="s">
        <v>576</v>
      </c>
    </row>
    <row r="4" s="1" customFormat="1" ht="79.95" customHeight="1" spans="1:6">
      <c r="A4" s="58" t="s">
        <v>577</v>
      </c>
      <c r="B4" s="58" t="s">
        <v>578</v>
      </c>
      <c r="C4" s="30" t="s">
        <v>579</v>
      </c>
      <c r="D4" s="30" t="s">
        <v>579</v>
      </c>
      <c r="E4" s="30" t="s">
        <v>580</v>
      </c>
      <c r="F4" s="30" t="s">
        <v>581</v>
      </c>
    </row>
    <row r="5" s="1" customFormat="1" ht="79.95" customHeight="1" spans="1:6">
      <c r="A5" s="58"/>
      <c r="B5" s="58" t="s">
        <v>582</v>
      </c>
      <c r="C5" s="30" t="s">
        <v>583</v>
      </c>
      <c r="D5" s="30" t="s">
        <v>583</v>
      </c>
      <c r="E5" s="30" t="s">
        <v>580</v>
      </c>
      <c r="F5" s="30" t="s">
        <v>581</v>
      </c>
    </row>
    <row r="6" s="1" customFormat="1" ht="79.95" customHeight="1" spans="1:6">
      <c r="A6" s="58"/>
      <c r="B6" s="58" t="s">
        <v>584</v>
      </c>
      <c r="C6" s="30" t="s">
        <v>585</v>
      </c>
      <c r="D6" s="30" t="s">
        <v>585</v>
      </c>
      <c r="E6" s="30" t="s">
        <v>580</v>
      </c>
      <c r="F6" s="30" t="s">
        <v>581</v>
      </c>
    </row>
    <row r="7" s="1" customFormat="1" ht="79.95" customHeight="1" spans="1:6">
      <c r="A7" s="58"/>
      <c r="B7" s="58" t="s">
        <v>586</v>
      </c>
      <c r="C7" s="30" t="s">
        <v>587</v>
      </c>
      <c r="D7" s="30" t="s">
        <v>587</v>
      </c>
      <c r="E7" s="30" t="s">
        <v>580</v>
      </c>
      <c r="F7" s="30" t="s">
        <v>581</v>
      </c>
    </row>
    <row r="8" s="1" customFormat="1" ht="79.95" customHeight="1" spans="1:6">
      <c r="A8" s="58" t="s">
        <v>588</v>
      </c>
      <c r="B8" s="58" t="s">
        <v>589</v>
      </c>
      <c r="C8" s="30" t="s">
        <v>590</v>
      </c>
      <c r="D8" s="30" t="s">
        <v>590</v>
      </c>
      <c r="E8" s="30" t="s">
        <v>580</v>
      </c>
      <c r="F8" s="30" t="s">
        <v>581</v>
      </c>
    </row>
    <row r="9" s="1" customFormat="1" ht="79.95" customHeight="1" spans="1:6">
      <c r="A9" s="58"/>
      <c r="B9" s="58" t="s">
        <v>591</v>
      </c>
      <c r="C9" s="30" t="s">
        <v>592</v>
      </c>
      <c r="D9" s="30" t="s">
        <v>592</v>
      </c>
      <c r="E9" s="30" t="s">
        <v>592</v>
      </c>
      <c r="F9" s="30" t="s">
        <v>592</v>
      </c>
    </row>
    <row r="10" s="1" customFormat="1" ht="79.95" customHeight="1" spans="1:6">
      <c r="A10" s="58"/>
      <c r="B10" s="58" t="s">
        <v>593</v>
      </c>
      <c r="C10" s="30" t="s">
        <v>594</v>
      </c>
      <c r="D10" s="30" t="s">
        <v>595</v>
      </c>
      <c r="E10" s="30" t="s">
        <v>596</v>
      </c>
      <c r="F10" s="30" t="s">
        <v>581</v>
      </c>
    </row>
    <row r="11" s="1" customFormat="1" ht="79.95" customHeight="1" spans="1:6">
      <c r="A11" s="58"/>
      <c r="B11" s="58" t="s">
        <v>597</v>
      </c>
      <c r="C11" s="30" t="s">
        <v>598</v>
      </c>
      <c r="D11" s="30" t="s">
        <v>599</v>
      </c>
      <c r="E11" s="30" t="s">
        <v>599</v>
      </c>
      <c r="F11" s="30" t="s">
        <v>581</v>
      </c>
    </row>
    <row r="12" s="1" customFormat="1" ht="79.95" customHeight="1" spans="1:6">
      <c r="A12" s="58" t="s">
        <v>600</v>
      </c>
      <c r="B12" s="58" t="s">
        <v>601</v>
      </c>
      <c r="C12" s="30" t="s">
        <v>602</v>
      </c>
      <c r="D12" s="30" t="s">
        <v>602</v>
      </c>
      <c r="E12" s="30" t="s">
        <v>602</v>
      </c>
      <c r="F12" s="30" t="s">
        <v>581</v>
      </c>
    </row>
    <row r="13" s="1" customFormat="1" ht="79.95" customHeight="1" spans="1:6">
      <c r="A13" s="58"/>
      <c r="B13" s="58" t="s">
        <v>603</v>
      </c>
      <c r="C13" s="30" t="s">
        <v>604</v>
      </c>
      <c r="D13" s="30" t="s">
        <v>604</v>
      </c>
      <c r="E13" s="30" t="s">
        <v>605</v>
      </c>
      <c r="F13" s="30" t="s">
        <v>581</v>
      </c>
    </row>
    <row r="14" s="1" customFormat="1" ht="79.95" customHeight="1" spans="1:6">
      <c r="A14" s="58"/>
      <c r="B14" s="58" t="s">
        <v>606</v>
      </c>
      <c r="C14" s="30" t="s">
        <v>607</v>
      </c>
      <c r="D14" s="30" t="s">
        <v>608</v>
      </c>
      <c r="E14" s="30" t="s">
        <v>608</v>
      </c>
      <c r="F14" s="30" t="s">
        <v>581</v>
      </c>
    </row>
    <row r="15" s="1" customFormat="1" ht="79.95" customHeight="1" spans="1:6">
      <c r="A15" s="58"/>
      <c r="B15" s="58" t="s">
        <v>609</v>
      </c>
      <c r="C15" s="30" t="s">
        <v>610</v>
      </c>
      <c r="D15" s="30" t="s">
        <v>610</v>
      </c>
      <c r="E15" s="30" t="s">
        <v>611</v>
      </c>
      <c r="F15" s="30" t="s">
        <v>581</v>
      </c>
    </row>
    <row r="16" s="1" customFormat="1" ht="79.95" customHeight="1" spans="1:6">
      <c r="A16" s="58" t="s">
        <v>612</v>
      </c>
      <c r="B16" s="58" t="s">
        <v>613</v>
      </c>
      <c r="C16" s="30" t="s">
        <v>614</v>
      </c>
      <c r="D16" s="30" t="s">
        <v>614</v>
      </c>
      <c r="E16" s="30" t="s">
        <v>580</v>
      </c>
      <c r="F16" s="30" t="s">
        <v>581</v>
      </c>
    </row>
    <row r="17" s="1" customFormat="1" ht="79.95" customHeight="1" spans="1:6">
      <c r="A17" s="58"/>
      <c r="B17" s="58" t="s">
        <v>615</v>
      </c>
      <c r="C17" s="30" t="s">
        <v>616</v>
      </c>
      <c r="D17" s="30" t="s">
        <v>616</v>
      </c>
      <c r="E17" s="30" t="s">
        <v>580</v>
      </c>
      <c r="F17" s="30" t="s">
        <v>581</v>
      </c>
    </row>
    <row r="18" s="1" customFormat="1" ht="79.95" customHeight="1" spans="1:6">
      <c r="A18" s="58"/>
      <c r="B18" s="58" t="s">
        <v>617</v>
      </c>
      <c r="C18" s="30" t="s">
        <v>618</v>
      </c>
      <c r="D18" s="30" t="s">
        <v>618</v>
      </c>
      <c r="E18" s="30" t="s">
        <v>580</v>
      </c>
      <c r="F18" s="30" t="s">
        <v>581</v>
      </c>
    </row>
  </sheetData>
  <mergeCells count="5">
    <mergeCell ref="A1:F1"/>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845"/>
  <sheetViews>
    <sheetView workbookViewId="0">
      <selection activeCell="G7" sqref="G7"/>
    </sheetView>
  </sheetViews>
  <sheetFormatPr defaultColWidth="9.77777777777778" defaultRowHeight="15.6"/>
  <cols>
    <col min="1" max="1" width="10" style="1"/>
    <col min="2" max="2" width="8.11111111111111" style="1" customWidth="1"/>
    <col min="3" max="3" width="18.3333333333333" style="1" customWidth="1"/>
    <col min="4" max="4" width="30.7777777777778" style="3" customWidth="1"/>
    <col min="5" max="5" width="18.1111111111111" style="1" customWidth="1"/>
    <col min="6" max="6" width="20.1111111111111" style="1" customWidth="1"/>
    <col min="7" max="8" width="11.7777777777778" style="1" customWidth="1"/>
    <col min="9" max="9" width="12.5555555555556" style="1" customWidth="1"/>
    <col min="10" max="16384" width="9.77777777777778" style="1"/>
  </cols>
  <sheetData>
    <row r="1" s="1" customFormat="1" ht="49" customHeight="1" spans="1:9">
      <c r="A1" s="4" t="s">
        <v>619</v>
      </c>
      <c r="B1" s="5"/>
      <c r="C1" s="5"/>
      <c r="D1" s="4"/>
      <c r="E1" s="5"/>
      <c r="F1" s="5"/>
      <c r="G1" s="5"/>
      <c r="H1" s="5"/>
      <c r="I1" s="5"/>
    </row>
    <row r="2" s="1" customFormat="1" ht="22.2" spans="1:9">
      <c r="A2" s="6" t="s">
        <v>2</v>
      </c>
      <c r="B2" s="5"/>
      <c r="C2" s="5"/>
      <c r="D2" s="4"/>
      <c r="E2" s="5"/>
      <c r="F2" s="5"/>
      <c r="G2" s="5"/>
      <c r="H2" s="6"/>
      <c r="I2" s="5"/>
    </row>
    <row r="3" s="1" customFormat="1" spans="1:9">
      <c r="A3" s="7" t="s">
        <v>620</v>
      </c>
      <c r="B3" s="7"/>
      <c r="C3" s="8" t="s">
        <v>621</v>
      </c>
      <c r="D3" s="9"/>
      <c r="E3" s="10"/>
      <c r="F3" s="10"/>
      <c r="G3" s="10"/>
      <c r="H3" s="10"/>
      <c r="I3" s="10"/>
    </row>
    <row r="4" s="1" customFormat="1" spans="1:9">
      <c r="A4" s="7" t="s">
        <v>622</v>
      </c>
      <c r="B4" s="7"/>
      <c r="C4" s="10" t="s">
        <v>623</v>
      </c>
      <c r="D4" s="9"/>
      <c r="E4" s="10"/>
      <c r="F4" s="7" t="s">
        <v>624</v>
      </c>
      <c r="G4" s="10" t="s">
        <v>623</v>
      </c>
      <c r="H4" s="10"/>
      <c r="I4" s="10"/>
    </row>
    <row r="5" s="1" customFormat="1" spans="1:9">
      <c r="A5" s="11" t="s">
        <v>625</v>
      </c>
      <c r="B5" s="11"/>
      <c r="C5" s="7"/>
      <c r="D5" s="11" t="s">
        <v>626</v>
      </c>
      <c r="E5" s="7" t="s">
        <v>483</v>
      </c>
      <c r="F5" s="7" t="s">
        <v>627</v>
      </c>
      <c r="G5" s="7" t="s">
        <v>628</v>
      </c>
      <c r="H5" s="7" t="s">
        <v>629</v>
      </c>
      <c r="I5" s="7" t="s">
        <v>630</v>
      </c>
    </row>
    <row r="6" s="1" customFormat="1" spans="1:9">
      <c r="A6" s="11"/>
      <c r="B6" s="11"/>
      <c r="C6" s="12" t="s">
        <v>631</v>
      </c>
      <c r="D6" s="13">
        <v>6</v>
      </c>
      <c r="E6" s="14">
        <v>15.55374</v>
      </c>
      <c r="F6" s="14">
        <v>15.55374</v>
      </c>
      <c r="G6" s="15">
        <v>10</v>
      </c>
      <c r="H6" s="16">
        <v>1</v>
      </c>
      <c r="I6" s="15">
        <v>10</v>
      </c>
    </row>
    <row r="7" s="1" customFormat="1" spans="1:9">
      <c r="A7" s="11"/>
      <c r="B7" s="11"/>
      <c r="C7" s="12" t="s">
        <v>632</v>
      </c>
      <c r="D7" s="13">
        <v>6</v>
      </c>
      <c r="E7" s="14">
        <v>15.55374</v>
      </c>
      <c r="F7" s="14">
        <v>15.55374</v>
      </c>
      <c r="G7" s="7" t="s">
        <v>487</v>
      </c>
      <c r="H7" s="16">
        <v>1</v>
      </c>
      <c r="I7" s="7" t="s">
        <v>487</v>
      </c>
    </row>
    <row r="8" s="1" customFormat="1" spans="1:9">
      <c r="A8" s="11"/>
      <c r="B8" s="11"/>
      <c r="C8" s="12" t="s">
        <v>633</v>
      </c>
      <c r="D8" s="17">
        <v>0</v>
      </c>
      <c r="E8" s="18">
        <v>0</v>
      </c>
      <c r="F8" s="18">
        <v>0</v>
      </c>
      <c r="G8" s="7" t="s">
        <v>487</v>
      </c>
      <c r="H8" s="12"/>
      <c r="I8" s="7" t="s">
        <v>487</v>
      </c>
    </row>
    <row r="9" s="1" customFormat="1" spans="1:9">
      <c r="A9" s="11"/>
      <c r="B9" s="11"/>
      <c r="C9" s="12" t="s">
        <v>634</v>
      </c>
      <c r="D9" s="17">
        <v>0</v>
      </c>
      <c r="E9" s="18">
        <v>0</v>
      </c>
      <c r="F9" s="18">
        <v>0</v>
      </c>
      <c r="G9" s="7" t="s">
        <v>487</v>
      </c>
      <c r="H9" s="12"/>
      <c r="I9" s="7" t="s">
        <v>487</v>
      </c>
    </row>
    <row r="10" s="1" customFormat="1" spans="1:9">
      <c r="A10" s="11" t="s">
        <v>635</v>
      </c>
      <c r="B10" s="7" t="s">
        <v>636</v>
      </c>
      <c r="C10" s="7"/>
      <c r="D10" s="11"/>
      <c r="E10" s="7"/>
      <c r="F10" s="7" t="s">
        <v>637</v>
      </c>
      <c r="G10" s="7"/>
      <c r="H10" s="7"/>
      <c r="I10" s="7"/>
    </row>
    <row r="11" s="1" customFormat="1" ht="35" customHeight="1" spans="1:9">
      <c r="A11" s="11"/>
      <c r="B11" s="19" t="s">
        <v>638</v>
      </c>
      <c r="C11" s="20"/>
      <c r="D11" s="20"/>
      <c r="E11" s="21"/>
      <c r="F11" s="19" t="s">
        <v>638</v>
      </c>
      <c r="G11" s="20"/>
      <c r="H11" s="20"/>
      <c r="I11" s="21"/>
    </row>
    <row r="12" s="2" customFormat="1" ht="44" customHeight="1" spans="1:9">
      <c r="A12" s="11" t="s">
        <v>639</v>
      </c>
      <c r="B12" s="11" t="s">
        <v>640</v>
      </c>
      <c r="C12" s="11" t="s">
        <v>641</v>
      </c>
      <c r="D12" s="11" t="s">
        <v>642</v>
      </c>
      <c r="E12" s="11" t="s">
        <v>643</v>
      </c>
      <c r="F12" s="11" t="s">
        <v>644</v>
      </c>
      <c r="G12" s="11" t="s">
        <v>628</v>
      </c>
      <c r="H12" s="11" t="s">
        <v>630</v>
      </c>
      <c r="I12" s="11" t="s">
        <v>645</v>
      </c>
    </row>
    <row r="13" s="1" customFormat="1" spans="1:9">
      <c r="A13" s="11"/>
      <c r="B13" s="22" t="s">
        <v>646</v>
      </c>
      <c r="C13" s="22" t="s">
        <v>647</v>
      </c>
      <c r="D13" s="23" t="s">
        <v>648</v>
      </c>
      <c r="E13" s="8" t="s">
        <v>649</v>
      </c>
      <c r="F13" s="8" t="s">
        <v>649</v>
      </c>
      <c r="G13" s="24">
        <v>10</v>
      </c>
      <c r="H13" s="24">
        <v>10</v>
      </c>
      <c r="I13" s="23" t="s">
        <v>581</v>
      </c>
    </row>
    <row r="14" s="1" customFormat="1" spans="1:9">
      <c r="A14" s="11"/>
      <c r="B14" s="25"/>
      <c r="C14" s="25"/>
      <c r="D14" s="23" t="s">
        <v>650</v>
      </c>
      <c r="E14" s="8" t="s">
        <v>97</v>
      </c>
      <c r="F14" s="8" t="s">
        <v>97</v>
      </c>
      <c r="G14" s="24">
        <v>10</v>
      </c>
      <c r="H14" s="24">
        <v>10</v>
      </c>
      <c r="I14" s="23" t="s">
        <v>581</v>
      </c>
    </row>
    <row r="15" s="1" customFormat="1" spans="1:9">
      <c r="A15" s="11"/>
      <c r="B15" s="25"/>
      <c r="C15" s="26"/>
      <c r="D15" s="23" t="s">
        <v>651</v>
      </c>
      <c r="E15" s="8" t="s">
        <v>97</v>
      </c>
      <c r="F15" s="8" t="s">
        <v>97</v>
      </c>
      <c r="G15" s="24">
        <v>10</v>
      </c>
      <c r="H15" s="24">
        <v>10</v>
      </c>
      <c r="I15" s="23" t="s">
        <v>581</v>
      </c>
    </row>
    <row r="16" s="1" customFormat="1" spans="1:9">
      <c r="A16" s="11"/>
      <c r="B16" s="25"/>
      <c r="C16" s="22" t="s">
        <v>652</v>
      </c>
      <c r="D16" s="23" t="s">
        <v>653</v>
      </c>
      <c r="E16" s="8" t="s">
        <v>654</v>
      </c>
      <c r="F16" s="8" t="s">
        <v>655</v>
      </c>
      <c r="G16" s="24">
        <v>10</v>
      </c>
      <c r="H16" s="24">
        <v>10</v>
      </c>
      <c r="I16" s="23" t="s">
        <v>581</v>
      </c>
    </row>
    <row r="17" s="1" customFormat="1" spans="1:9">
      <c r="A17" s="11"/>
      <c r="B17" s="26"/>
      <c r="C17" s="27" t="s">
        <v>656</v>
      </c>
      <c r="D17" s="23" t="s">
        <v>657</v>
      </c>
      <c r="E17" s="8" t="s">
        <v>658</v>
      </c>
      <c r="F17" s="8" t="s">
        <v>658</v>
      </c>
      <c r="G17" s="24">
        <v>10</v>
      </c>
      <c r="H17" s="24">
        <v>10</v>
      </c>
      <c r="I17" s="23" t="s">
        <v>581</v>
      </c>
    </row>
    <row r="18" s="1" customFormat="1" ht="31.2" spans="1:9">
      <c r="A18" s="11"/>
      <c r="B18" s="22" t="s">
        <v>659</v>
      </c>
      <c r="C18" s="8" t="s">
        <v>660</v>
      </c>
      <c r="D18" s="23" t="s">
        <v>661</v>
      </c>
      <c r="E18" s="8" t="s">
        <v>662</v>
      </c>
      <c r="F18" s="8" t="s">
        <v>662</v>
      </c>
      <c r="G18" s="24">
        <v>30</v>
      </c>
      <c r="H18" s="24">
        <v>30</v>
      </c>
      <c r="I18" s="23" t="s">
        <v>581</v>
      </c>
    </row>
    <row r="19" s="1" customFormat="1" spans="1:9">
      <c r="A19" s="11"/>
      <c r="B19" s="8" t="s">
        <v>663</v>
      </c>
      <c r="C19" s="8" t="s">
        <v>664</v>
      </c>
      <c r="D19" s="23" t="s">
        <v>665</v>
      </c>
      <c r="E19" s="8" t="s">
        <v>666</v>
      </c>
      <c r="F19" s="8" t="s">
        <v>667</v>
      </c>
      <c r="G19" s="24">
        <v>10</v>
      </c>
      <c r="H19" s="24">
        <v>10</v>
      </c>
      <c r="I19" s="23" t="s">
        <v>581</v>
      </c>
    </row>
    <row r="20" s="1" customFormat="1" ht="46.8" spans="1:9">
      <c r="A20" s="28" t="s">
        <v>668</v>
      </c>
      <c r="B20" s="29" t="s">
        <v>581</v>
      </c>
      <c r="C20" s="29"/>
      <c r="D20" s="30"/>
      <c r="E20" s="29"/>
      <c r="F20" s="29"/>
      <c r="G20" s="29"/>
      <c r="H20" s="29"/>
      <c r="I20" s="29"/>
    </row>
    <row r="21" s="1" customFormat="1" spans="1:9">
      <c r="A21" s="31" t="s">
        <v>669</v>
      </c>
      <c r="B21" s="24">
        <v>100</v>
      </c>
      <c r="C21" s="24"/>
      <c r="D21" s="28" t="s">
        <v>670</v>
      </c>
      <c r="E21" s="24">
        <v>100</v>
      </c>
      <c r="F21" s="24"/>
      <c r="G21" s="31" t="s">
        <v>671</v>
      </c>
      <c r="H21" s="27" t="s">
        <v>672</v>
      </c>
      <c r="I21" s="27"/>
    </row>
    <row r="22" s="1" customFormat="1" ht="50" customHeight="1" spans="1:9">
      <c r="A22" s="32" t="s">
        <v>673</v>
      </c>
      <c r="B22" s="32"/>
      <c r="C22" s="32"/>
      <c r="D22" s="32"/>
      <c r="E22" s="32"/>
      <c r="F22" s="32"/>
      <c r="G22" s="32"/>
      <c r="H22" s="32"/>
      <c r="I22" s="32"/>
    </row>
    <row r="23" s="1" customFormat="1" spans="4:4">
      <c r="D23" s="3"/>
    </row>
    <row r="24" s="1" customFormat="1" spans="4:4">
      <c r="D24" s="3"/>
    </row>
    <row r="25" s="1" customFormat="1" ht="22.2" spans="1:9">
      <c r="A25" s="33" t="s">
        <v>619</v>
      </c>
      <c r="B25" s="34"/>
      <c r="C25" s="34"/>
      <c r="D25" s="33"/>
      <c r="E25" s="34"/>
      <c r="F25" s="34"/>
      <c r="G25" s="34"/>
      <c r="H25" s="34"/>
      <c r="I25" s="34"/>
    </row>
    <row r="26" s="1" customFormat="1" spans="1:9">
      <c r="A26" s="35" t="s">
        <v>620</v>
      </c>
      <c r="B26" s="35"/>
      <c r="C26" s="8" t="s">
        <v>674</v>
      </c>
      <c r="D26" s="9"/>
      <c r="E26" s="10"/>
      <c r="F26" s="10"/>
      <c r="G26" s="10"/>
      <c r="H26" s="10"/>
      <c r="I26" s="10"/>
    </row>
    <row r="27" s="1" customFormat="1" spans="1:9">
      <c r="A27" s="7" t="s">
        <v>622</v>
      </c>
      <c r="B27" s="7"/>
      <c r="C27" s="10" t="s">
        <v>623</v>
      </c>
      <c r="D27" s="9"/>
      <c r="E27" s="10"/>
      <c r="F27" s="7" t="s">
        <v>624</v>
      </c>
      <c r="G27" s="10" t="s">
        <v>623</v>
      </c>
      <c r="H27" s="10"/>
      <c r="I27" s="10"/>
    </row>
    <row r="28" s="1" customFormat="1" spans="1:9">
      <c r="A28" s="11" t="s">
        <v>625</v>
      </c>
      <c r="B28" s="11"/>
      <c r="C28" s="7"/>
      <c r="D28" s="11" t="s">
        <v>626</v>
      </c>
      <c r="E28" s="7" t="s">
        <v>483</v>
      </c>
      <c r="F28" s="7" t="s">
        <v>627</v>
      </c>
      <c r="G28" s="7" t="s">
        <v>628</v>
      </c>
      <c r="H28" s="7" t="s">
        <v>629</v>
      </c>
      <c r="I28" s="7" t="s">
        <v>630</v>
      </c>
    </row>
    <row r="29" s="1" customFormat="1" spans="1:9">
      <c r="A29" s="11"/>
      <c r="B29" s="11"/>
      <c r="C29" s="12" t="s">
        <v>631</v>
      </c>
      <c r="D29" s="17">
        <v>74.46</v>
      </c>
      <c r="E29" s="18">
        <v>187.73776</v>
      </c>
      <c r="F29" s="18">
        <v>187.73776</v>
      </c>
      <c r="G29" s="15">
        <v>10</v>
      </c>
      <c r="H29" s="16">
        <v>1</v>
      </c>
      <c r="I29" s="15">
        <v>10</v>
      </c>
    </row>
    <row r="30" s="1" customFormat="1" spans="1:9">
      <c r="A30" s="11"/>
      <c r="B30" s="11"/>
      <c r="C30" s="12" t="s">
        <v>632</v>
      </c>
      <c r="D30" s="17">
        <v>74.46</v>
      </c>
      <c r="E30" s="18">
        <v>187.73776</v>
      </c>
      <c r="F30" s="18">
        <v>187.73776</v>
      </c>
      <c r="G30" s="7" t="s">
        <v>487</v>
      </c>
      <c r="H30" s="16">
        <v>1</v>
      </c>
      <c r="I30" s="7" t="s">
        <v>487</v>
      </c>
    </row>
    <row r="31" s="1" customFormat="1" spans="1:9">
      <c r="A31" s="11"/>
      <c r="B31" s="11"/>
      <c r="C31" s="12" t="s">
        <v>633</v>
      </c>
      <c r="D31" s="17">
        <v>0</v>
      </c>
      <c r="E31" s="18">
        <v>0</v>
      </c>
      <c r="F31" s="18">
        <v>0</v>
      </c>
      <c r="G31" s="7" t="s">
        <v>487</v>
      </c>
      <c r="H31" s="12"/>
      <c r="I31" s="7" t="s">
        <v>487</v>
      </c>
    </row>
    <row r="32" s="1" customFormat="1" spans="1:9">
      <c r="A32" s="11"/>
      <c r="B32" s="11"/>
      <c r="C32" s="12" t="s">
        <v>634</v>
      </c>
      <c r="D32" s="17">
        <v>0</v>
      </c>
      <c r="E32" s="18">
        <v>0</v>
      </c>
      <c r="F32" s="18">
        <v>0</v>
      </c>
      <c r="G32" s="7" t="s">
        <v>487</v>
      </c>
      <c r="H32" s="12"/>
      <c r="I32" s="7" t="s">
        <v>487</v>
      </c>
    </row>
    <row r="33" s="1" customFormat="1" spans="1:9">
      <c r="A33" s="11" t="s">
        <v>635</v>
      </c>
      <c r="B33" s="7" t="s">
        <v>636</v>
      </c>
      <c r="C33" s="7"/>
      <c r="D33" s="11"/>
      <c r="E33" s="7"/>
      <c r="F33" s="7" t="s">
        <v>637</v>
      </c>
      <c r="G33" s="7"/>
      <c r="H33" s="7"/>
      <c r="I33" s="7"/>
    </row>
    <row r="34" s="1" customFormat="1" ht="141" customHeight="1" spans="1:9">
      <c r="A34" s="11"/>
      <c r="B34" s="19" t="s">
        <v>675</v>
      </c>
      <c r="C34" s="20"/>
      <c r="D34" s="20"/>
      <c r="E34" s="21"/>
      <c r="F34" s="19" t="s">
        <v>675</v>
      </c>
      <c r="G34" s="20"/>
      <c r="H34" s="20"/>
      <c r="I34" s="21"/>
    </row>
    <row r="35" s="1" customFormat="1" ht="43.2" spans="1:9">
      <c r="A35" s="11" t="s">
        <v>639</v>
      </c>
      <c r="B35" s="11" t="s">
        <v>640</v>
      </c>
      <c r="C35" s="11" t="s">
        <v>641</v>
      </c>
      <c r="D35" s="11" t="s">
        <v>642</v>
      </c>
      <c r="E35" s="11" t="s">
        <v>643</v>
      </c>
      <c r="F35" s="11" t="s">
        <v>644</v>
      </c>
      <c r="G35" s="11" t="s">
        <v>628</v>
      </c>
      <c r="H35" s="11" t="s">
        <v>630</v>
      </c>
      <c r="I35" s="11" t="s">
        <v>645</v>
      </c>
    </row>
    <row r="36" s="1" customFormat="1" spans="1:9">
      <c r="A36" s="11"/>
      <c r="B36" s="22" t="s">
        <v>646</v>
      </c>
      <c r="C36" s="22" t="s">
        <v>647</v>
      </c>
      <c r="D36" s="23" t="s">
        <v>676</v>
      </c>
      <c r="E36" s="8" t="s">
        <v>11</v>
      </c>
      <c r="F36" s="8" t="s">
        <v>11</v>
      </c>
      <c r="G36" s="24">
        <v>7</v>
      </c>
      <c r="H36" s="24">
        <v>7</v>
      </c>
      <c r="I36" s="23" t="s">
        <v>581</v>
      </c>
    </row>
    <row r="37" s="1" customFormat="1" spans="1:9">
      <c r="A37" s="11"/>
      <c r="B37" s="25"/>
      <c r="C37" s="25"/>
      <c r="D37" s="23" t="s">
        <v>677</v>
      </c>
      <c r="E37" s="8" t="s">
        <v>11</v>
      </c>
      <c r="F37" s="8" t="s">
        <v>11</v>
      </c>
      <c r="G37" s="24">
        <v>7</v>
      </c>
      <c r="H37" s="24">
        <v>7</v>
      </c>
      <c r="I37" s="23" t="s">
        <v>581</v>
      </c>
    </row>
    <row r="38" s="1" customFormat="1" spans="1:9">
      <c r="A38" s="11"/>
      <c r="B38" s="25"/>
      <c r="C38" s="25"/>
      <c r="D38" s="23" t="s">
        <v>678</v>
      </c>
      <c r="E38" s="8" t="s">
        <v>12</v>
      </c>
      <c r="F38" s="8" t="s">
        <v>12</v>
      </c>
      <c r="G38" s="24">
        <v>7</v>
      </c>
      <c r="H38" s="24">
        <v>7</v>
      </c>
      <c r="I38" s="23" t="s">
        <v>581</v>
      </c>
    </row>
    <row r="39" s="1" customFormat="1" spans="1:9">
      <c r="A39" s="11"/>
      <c r="B39" s="25"/>
      <c r="C39" s="26"/>
      <c r="D39" s="23" t="s">
        <v>679</v>
      </c>
      <c r="E39" s="8" t="s">
        <v>34</v>
      </c>
      <c r="F39" s="8" t="s">
        <v>34</v>
      </c>
      <c r="G39" s="24">
        <v>7</v>
      </c>
      <c r="H39" s="24">
        <v>7</v>
      </c>
      <c r="I39" s="23" t="s">
        <v>581</v>
      </c>
    </row>
    <row r="40" s="1" customFormat="1" spans="1:9">
      <c r="A40" s="11"/>
      <c r="B40" s="25"/>
      <c r="C40" s="25" t="s">
        <v>652</v>
      </c>
      <c r="D40" s="23" t="s">
        <v>680</v>
      </c>
      <c r="E40" s="8" t="s">
        <v>666</v>
      </c>
      <c r="F40" s="8" t="s">
        <v>667</v>
      </c>
      <c r="G40" s="24">
        <v>7</v>
      </c>
      <c r="H40" s="24">
        <v>7</v>
      </c>
      <c r="I40" s="23" t="s">
        <v>581</v>
      </c>
    </row>
    <row r="41" s="1" customFormat="1" spans="1:9">
      <c r="A41" s="11"/>
      <c r="B41" s="25"/>
      <c r="C41" s="25"/>
      <c r="D41" s="23" t="s">
        <v>681</v>
      </c>
      <c r="E41" s="8" t="s">
        <v>666</v>
      </c>
      <c r="F41" s="8" t="s">
        <v>682</v>
      </c>
      <c r="G41" s="24">
        <v>7</v>
      </c>
      <c r="H41" s="24">
        <v>7</v>
      </c>
      <c r="I41" s="23" t="s">
        <v>581</v>
      </c>
    </row>
    <row r="42" s="1" customFormat="1" spans="1:9">
      <c r="A42" s="11"/>
      <c r="B42" s="26"/>
      <c r="C42" s="27" t="s">
        <v>656</v>
      </c>
      <c r="D42" s="23" t="s">
        <v>657</v>
      </c>
      <c r="E42" s="8" t="s">
        <v>658</v>
      </c>
      <c r="F42" s="8" t="s">
        <v>658</v>
      </c>
      <c r="G42" s="24">
        <v>8</v>
      </c>
      <c r="H42" s="24">
        <v>8</v>
      </c>
      <c r="I42" s="23" t="s">
        <v>581</v>
      </c>
    </row>
    <row r="43" s="1" customFormat="1" spans="1:9">
      <c r="A43" s="11"/>
      <c r="B43" s="22" t="s">
        <v>659</v>
      </c>
      <c r="C43" s="8" t="s">
        <v>582</v>
      </c>
      <c r="D43" s="23" t="s">
        <v>683</v>
      </c>
      <c r="E43" s="8" t="s">
        <v>684</v>
      </c>
      <c r="F43" s="8" t="s">
        <v>684</v>
      </c>
      <c r="G43" s="24">
        <v>30</v>
      </c>
      <c r="H43" s="24">
        <v>30</v>
      </c>
      <c r="I43" s="23" t="s">
        <v>581</v>
      </c>
    </row>
    <row r="44" s="1" customFormat="1" spans="1:9">
      <c r="A44" s="11"/>
      <c r="B44" s="8" t="s">
        <v>663</v>
      </c>
      <c r="C44" s="8" t="s">
        <v>664</v>
      </c>
      <c r="D44" s="23" t="s">
        <v>685</v>
      </c>
      <c r="E44" s="8" t="s">
        <v>666</v>
      </c>
      <c r="F44" s="8" t="s">
        <v>686</v>
      </c>
      <c r="G44" s="24">
        <v>10</v>
      </c>
      <c r="H44" s="24">
        <v>10</v>
      </c>
      <c r="I44" s="23" t="s">
        <v>581</v>
      </c>
    </row>
    <row r="45" s="1" customFormat="1" ht="46.8" spans="1:9">
      <c r="A45" s="28" t="s">
        <v>668</v>
      </c>
      <c r="B45" s="29" t="s">
        <v>581</v>
      </c>
      <c r="C45" s="29"/>
      <c r="D45" s="30"/>
      <c r="E45" s="29"/>
      <c r="F45" s="29"/>
      <c r="G45" s="29"/>
      <c r="H45" s="29"/>
      <c r="I45" s="29"/>
    </row>
    <row r="46" s="1" customFormat="1" spans="1:9">
      <c r="A46" s="31" t="s">
        <v>669</v>
      </c>
      <c r="B46" s="24">
        <v>100</v>
      </c>
      <c r="C46" s="24"/>
      <c r="D46" s="28" t="s">
        <v>670</v>
      </c>
      <c r="E46" s="24">
        <v>100</v>
      </c>
      <c r="F46" s="24"/>
      <c r="G46" s="31" t="s">
        <v>671</v>
      </c>
      <c r="H46" s="27" t="s">
        <v>672</v>
      </c>
      <c r="I46" s="27"/>
    </row>
    <row r="47" s="1" customFormat="1" spans="1:9">
      <c r="A47" s="32" t="s">
        <v>673</v>
      </c>
      <c r="B47" s="32"/>
      <c r="C47" s="32"/>
      <c r="D47" s="32"/>
      <c r="E47" s="32"/>
      <c r="F47" s="32"/>
      <c r="G47" s="32"/>
      <c r="H47" s="32"/>
      <c r="I47" s="32"/>
    </row>
    <row r="48" s="1" customFormat="1" spans="4:4">
      <c r="D48" s="3"/>
    </row>
    <row r="49" s="1" customFormat="1" spans="4:4">
      <c r="D49" s="3"/>
    </row>
    <row r="50" s="1" customFormat="1" ht="22.2" spans="1:9">
      <c r="A50" s="33" t="s">
        <v>619</v>
      </c>
      <c r="B50" s="34"/>
      <c r="C50" s="34"/>
      <c r="D50" s="33"/>
      <c r="E50" s="34"/>
      <c r="F50" s="34"/>
      <c r="G50" s="34"/>
      <c r="H50" s="34"/>
      <c r="I50" s="34"/>
    </row>
    <row r="51" s="1" customFormat="1" spans="1:9">
      <c r="A51" s="35" t="s">
        <v>620</v>
      </c>
      <c r="B51" s="35"/>
      <c r="C51" s="8" t="s">
        <v>687</v>
      </c>
      <c r="D51" s="9"/>
      <c r="E51" s="10"/>
      <c r="F51" s="10"/>
      <c r="G51" s="10"/>
      <c r="H51" s="10"/>
      <c r="I51" s="10"/>
    </row>
    <row r="52" s="1" customFormat="1" spans="1:9">
      <c r="A52" s="7" t="s">
        <v>622</v>
      </c>
      <c r="B52" s="7"/>
      <c r="C52" s="10" t="s">
        <v>623</v>
      </c>
      <c r="D52" s="9"/>
      <c r="E52" s="10"/>
      <c r="F52" s="7" t="s">
        <v>624</v>
      </c>
      <c r="G52" s="10" t="s">
        <v>623</v>
      </c>
      <c r="H52" s="10"/>
      <c r="I52" s="10"/>
    </row>
    <row r="53" s="1" customFormat="1" spans="1:9">
      <c r="A53" s="11" t="s">
        <v>625</v>
      </c>
      <c r="B53" s="11"/>
      <c r="C53" s="7"/>
      <c r="D53" s="11" t="s">
        <v>626</v>
      </c>
      <c r="E53" s="7" t="s">
        <v>483</v>
      </c>
      <c r="F53" s="7" t="s">
        <v>627</v>
      </c>
      <c r="G53" s="7" t="s">
        <v>628</v>
      </c>
      <c r="H53" s="7" t="s">
        <v>629</v>
      </c>
      <c r="I53" s="7" t="s">
        <v>630</v>
      </c>
    </row>
    <row r="54" s="1" customFormat="1" spans="1:9">
      <c r="A54" s="11"/>
      <c r="B54" s="11"/>
      <c r="C54" s="12" t="s">
        <v>631</v>
      </c>
      <c r="D54" s="17">
        <v>466.793</v>
      </c>
      <c r="E54" s="18">
        <v>521.68</v>
      </c>
      <c r="F54" s="18">
        <v>521.68</v>
      </c>
      <c r="G54" s="15">
        <v>10</v>
      </c>
      <c r="H54" s="16">
        <v>1</v>
      </c>
      <c r="I54" s="15">
        <v>10</v>
      </c>
    </row>
    <row r="55" s="1" customFormat="1" spans="1:9">
      <c r="A55" s="11"/>
      <c r="B55" s="11"/>
      <c r="C55" s="12" t="s">
        <v>632</v>
      </c>
      <c r="D55" s="17">
        <v>466.793</v>
      </c>
      <c r="E55" s="18">
        <v>521.68</v>
      </c>
      <c r="F55" s="18">
        <v>521.68</v>
      </c>
      <c r="G55" s="7" t="s">
        <v>487</v>
      </c>
      <c r="H55" s="16">
        <v>1</v>
      </c>
      <c r="I55" s="7" t="s">
        <v>487</v>
      </c>
    </row>
    <row r="56" s="1" customFormat="1" spans="1:9">
      <c r="A56" s="11"/>
      <c r="B56" s="11"/>
      <c r="C56" s="12" t="s">
        <v>633</v>
      </c>
      <c r="D56" s="17">
        <v>0</v>
      </c>
      <c r="E56" s="18">
        <v>0</v>
      </c>
      <c r="F56" s="18">
        <v>0</v>
      </c>
      <c r="G56" s="7" t="s">
        <v>487</v>
      </c>
      <c r="H56" s="12"/>
      <c r="I56" s="7" t="s">
        <v>487</v>
      </c>
    </row>
    <row r="57" s="1" customFormat="1" spans="1:9">
      <c r="A57" s="11"/>
      <c r="B57" s="11"/>
      <c r="C57" s="12" t="s">
        <v>634</v>
      </c>
      <c r="D57" s="17">
        <v>0</v>
      </c>
      <c r="E57" s="18">
        <v>0</v>
      </c>
      <c r="F57" s="18">
        <v>0</v>
      </c>
      <c r="G57" s="7" t="s">
        <v>487</v>
      </c>
      <c r="H57" s="12"/>
      <c r="I57" s="7" t="s">
        <v>487</v>
      </c>
    </row>
    <row r="58" s="1" customFormat="1" spans="1:9">
      <c r="A58" s="11" t="s">
        <v>635</v>
      </c>
      <c r="B58" s="7" t="s">
        <v>636</v>
      </c>
      <c r="C58" s="7"/>
      <c r="D58" s="11"/>
      <c r="E58" s="7"/>
      <c r="F58" s="7" t="s">
        <v>637</v>
      </c>
      <c r="G58" s="7"/>
      <c r="H58" s="7"/>
      <c r="I58" s="7"/>
    </row>
    <row r="59" s="1" customFormat="1" ht="86" customHeight="1" spans="1:9">
      <c r="A59" s="11"/>
      <c r="B59" s="19" t="s">
        <v>688</v>
      </c>
      <c r="C59" s="20"/>
      <c r="D59" s="20"/>
      <c r="E59" s="21"/>
      <c r="F59" s="19" t="s">
        <v>688</v>
      </c>
      <c r="G59" s="20"/>
      <c r="H59" s="20"/>
      <c r="I59" s="21"/>
    </row>
    <row r="60" s="1" customFormat="1" ht="43.2" spans="1:9">
      <c r="A60" s="11" t="s">
        <v>639</v>
      </c>
      <c r="B60" s="11" t="s">
        <v>640</v>
      </c>
      <c r="C60" s="11" t="s">
        <v>641</v>
      </c>
      <c r="D60" s="11" t="s">
        <v>642</v>
      </c>
      <c r="E60" s="11" t="s">
        <v>643</v>
      </c>
      <c r="F60" s="11" t="s">
        <v>644</v>
      </c>
      <c r="G60" s="11" t="s">
        <v>628</v>
      </c>
      <c r="H60" s="11" t="s">
        <v>630</v>
      </c>
      <c r="I60" s="11" t="s">
        <v>645</v>
      </c>
    </row>
    <row r="61" s="1" customFormat="1" spans="1:9">
      <c r="A61" s="11"/>
      <c r="B61" s="22" t="s">
        <v>646</v>
      </c>
      <c r="C61" s="22" t="s">
        <v>647</v>
      </c>
      <c r="D61" s="23" t="s">
        <v>689</v>
      </c>
      <c r="E61" s="8" t="s">
        <v>11</v>
      </c>
      <c r="F61" s="8" t="s">
        <v>11</v>
      </c>
      <c r="G61" s="24">
        <v>10</v>
      </c>
      <c r="H61" s="24">
        <v>10</v>
      </c>
      <c r="I61" s="23" t="s">
        <v>581</v>
      </c>
    </row>
    <row r="62" s="1" customFormat="1" spans="1:9">
      <c r="A62" s="11"/>
      <c r="B62" s="25"/>
      <c r="C62" s="25"/>
      <c r="D62" s="23" t="s">
        <v>690</v>
      </c>
      <c r="E62" s="8" t="s">
        <v>691</v>
      </c>
      <c r="F62" s="8" t="s">
        <v>691</v>
      </c>
      <c r="G62" s="24">
        <v>10</v>
      </c>
      <c r="H62" s="24">
        <v>10</v>
      </c>
      <c r="I62" s="23" t="s">
        <v>581</v>
      </c>
    </row>
    <row r="63" s="1" customFormat="1" spans="1:9">
      <c r="A63" s="11"/>
      <c r="B63" s="25"/>
      <c r="C63" s="25"/>
      <c r="D63" s="23" t="s">
        <v>692</v>
      </c>
      <c r="E63" s="8" t="s">
        <v>91</v>
      </c>
      <c r="F63" s="8" t="s">
        <v>91</v>
      </c>
      <c r="G63" s="24">
        <v>10</v>
      </c>
      <c r="H63" s="24">
        <v>10</v>
      </c>
      <c r="I63" s="23" t="s">
        <v>581</v>
      </c>
    </row>
    <row r="64" s="1" customFormat="1" spans="1:9">
      <c r="A64" s="11"/>
      <c r="B64" s="25"/>
      <c r="C64" s="25" t="s">
        <v>652</v>
      </c>
      <c r="D64" s="23" t="s">
        <v>653</v>
      </c>
      <c r="E64" s="8" t="s">
        <v>666</v>
      </c>
      <c r="F64" s="8" t="s">
        <v>693</v>
      </c>
      <c r="G64" s="24">
        <v>10</v>
      </c>
      <c r="H64" s="24">
        <v>10</v>
      </c>
      <c r="I64" s="23" t="s">
        <v>581</v>
      </c>
    </row>
    <row r="65" s="1" customFormat="1" spans="1:9">
      <c r="A65" s="11"/>
      <c r="B65" s="25"/>
      <c r="C65" s="25"/>
      <c r="D65" s="23" t="s">
        <v>681</v>
      </c>
      <c r="E65" s="8" t="s">
        <v>666</v>
      </c>
      <c r="F65" s="8" t="s">
        <v>682</v>
      </c>
      <c r="G65" s="24">
        <v>5</v>
      </c>
      <c r="H65" s="24">
        <v>5</v>
      </c>
      <c r="I65" s="23" t="s">
        <v>581</v>
      </c>
    </row>
    <row r="66" s="1" customFormat="1" spans="1:9">
      <c r="A66" s="11"/>
      <c r="B66" s="26"/>
      <c r="C66" s="27" t="s">
        <v>656</v>
      </c>
      <c r="D66" s="23" t="s">
        <v>657</v>
      </c>
      <c r="E66" s="8" t="s">
        <v>658</v>
      </c>
      <c r="F66" s="8" t="s">
        <v>658</v>
      </c>
      <c r="G66" s="24">
        <v>5</v>
      </c>
      <c r="H66" s="24">
        <v>5</v>
      </c>
      <c r="I66" s="23" t="s">
        <v>581</v>
      </c>
    </row>
    <row r="67" s="1" customFormat="1" ht="31.2" spans="1:9">
      <c r="A67" s="11"/>
      <c r="B67" s="25" t="s">
        <v>659</v>
      </c>
      <c r="C67" s="22" t="s">
        <v>578</v>
      </c>
      <c r="D67" s="23" t="s">
        <v>694</v>
      </c>
      <c r="E67" s="8" t="s">
        <v>695</v>
      </c>
      <c r="F67" s="8" t="s">
        <v>695</v>
      </c>
      <c r="G67" s="24">
        <v>6</v>
      </c>
      <c r="H67" s="24">
        <v>6</v>
      </c>
      <c r="I67" s="23" t="s">
        <v>581</v>
      </c>
    </row>
    <row r="68" s="1" customFormat="1" spans="1:9">
      <c r="A68" s="11"/>
      <c r="B68" s="25"/>
      <c r="C68" s="26"/>
      <c r="D68" s="23" t="s">
        <v>696</v>
      </c>
      <c r="E68" s="8" t="s">
        <v>695</v>
      </c>
      <c r="F68" s="8" t="s">
        <v>695</v>
      </c>
      <c r="G68" s="24">
        <v>6</v>
      </c>
      <c r="H68" s="24">
        <v>6</v>
      </c>
      <c r="I68" s="23" t="s">
        <v>581</v>
      </c>
    </row>
    <row r="69" s="1" customFormat="1" ht="62.4" spans="1:9">
      <c r="A69" s="11"/>
      <c r="B69" s="25"/>
      <c r="C69" s="25" t="s">
        <v>582</v>
      </c>
      <c r="D69" s="23" t="s">
        <v>697</v>
      </c>
      <c r="E69" s="8" t="s">
        <v>698</v>
      </c>
      <c r="F69" s="8" t="s">
        <v>698</v>
      </c>
      <c r="G69" s="24">
        <v>6</v>
      </c>
      <c r="H69" s="24">
        <v>6</v>
      </c>
      <c r="I69" s="23" t="s">
        <v>581</v>
      </c>
    </row>
    <row r="70" s="1" customFormat="1" ht="31.2" spans="1:9">
      <c r="A70" s="11"/>
      <c r="B70" s="25"/>
      <c r="C70" s="25"/>
      <c r="D70" s="23" t="s">
        <v>699</v>
      </c>
      <c r="E70" s="8" t="s">
        <v>700</v>
      </c>
      <c r="F70" s="8" t="s">
        <v>700</v>
      </c>
      <c r="G70" s="24">
        <v>6</v>
      </c>
      <c r="H70" s="24">
        <v>6</v>
      </c>
      <c r="I70" s="23" t="s">
        <v>581</v>
      </c>
    </row>
    <row r="71" s="1" customFormat="1" ht="31.2" spans="1:9">
      <c r="A71" s="11"/>
      <c r="B71" s="25"/>
      <c r="C71" s="26"/>
      <c r="D71" s="23" t="s">
        <v>701</v>
      </c>
      <c r="E71" s="8" t="s">
        <v>702</v>
      </c>
      <c r="F71" s="8" t="s">
        <v>702</v>
      </c>
      <c r="G71" s="24">
        <v>6</v>
      </c>
      <c r="H71" s="24">
        <v>6</v>
      </c>
      <c r="I71" s="23" t="s">
        <v>581</v>
      </c>
    </row>
    <row r="72" s="1" customFormat="1" spans="1:9">
      <c r="A72" s="11"/>
      <c r="B72" s="8" t="s">
        <v>663</v>
      </c>
      <c r="C72" s="8" t="s">
        <v>664</v>
      </c>
      <c r="D72" s="23" t="s">
        <v>685</v>
      </c>
      <c r="E72" s="8" t="s">
        <v>666</v>
      </c>
      <c r="F72" s="8" t="s">
        <v>703</v>
      </c>
      <c r="G72" s="24">
        <v>10</v>
      </c>
      <c r="H72" s="24">
        <v>10</v>
      </c>
      <c r="I72" s="23" t="s">
        <v>581</v>
      </c>
    </row>
    <row r="73" s="1" customFormat="1" ht="46.8" spans="1:9">
      <c r="A73" s="28" t="s">
        <v>668</v>
      </c>
      <c r="B73" s="29" t="s">
        <v>581</v>
      </c>
      <c r="C73" s="29"/>
      <c r="D73" s="30"/>
      <c r="E73" s="29"/>
      <c r="F73" s="29"/>
      <c r="G73" s="29"/>
      <c r="H73" s="29"/>
      <c r="I73" s="29"/>
    </row>
    <row r="74" s="1" customFormat="1" spans="1:9">
      <c r="A74" s="31" t="s">
        <v>669</v>
      </c>
      <c r="B74" s="24">
        <v>100</v>
      </c>
      <c r="C74" s="24"/>
      <c r="D74" s="28" t="s">
        <v>670</v>
      </c>
      <c r="E74" s="24">
        <v>100</v>
      </c>
      <c r="F74" s="24"/>
      <c r="G74" s="31" t="s">
        <v>671</v>
      </c>
      <c r="H74" s="27" t="s">
        <v>672</v>
      </c>
      <c r="I74" s="27"/>
    </row>
    <row r="75" s="1" customFormat="1" spans="1:9">
      <c r="A75" s="32" t="s">
        <v>673</v>
      </c>
      <c r="B75" s="32"/>
      <c r="C75" s="32"/>
      <c r="D75" s="32"/>
      <c r="E75" s="32"/>
      <c r="F75" s="32"/>
      <c r="G75" s="32"/>
      <c r="H75" s="32"/>
      <c r="I75" s="32"/>
    </row>
    <row r="76" s="1" customFormat="1" spans="4:4">
      <c r="D76" s="3"/>
    </row>
    <row r="77" s="1" customFormat="1" spans="4:4">
      <c r="D77" s="3"/>
    </row>
    <row r="78" s="1" customFormat="1" ht="22.2" spans="1:9">
      <c r="A78" s="33" t="s">
        <v>619</v>
      </c>
      <c r="B78" s="34"/>
      <c r="C78" s="34"/>
      <c r="D78" s="33"/>
      <c r="E78" s="34"/>
      <c r="F78" s="34"/>
      <c r="G78" s="34"/>
      <c r="H78" s="34"/>
      <c r="I78" s="34"/>
    </row>
    <row r="79" s="1" customFormat="1" spans="1:9">
      <c r="A79" s="35" t="s">
        <v>620</v>
      </c>
      <c r="B79" s="35"/>
      <c r="C79" s="8" t="s">
        <v>704</v>
      </c>
      <c r="D79" s="9"/>
      <c r="E79" s="10"/>
      <c r="F79" s="10"/>
      <c r="G79" s="10"/>
      <c r="H79" s="10"/>
      <c r="I79" s="10"/>
    </row>
    <row r="80" s="1" customFormat="1" spans="1:9">
      <c r="A80" s="7" t="s">
        <v>622</v>
      </c>
      <c r="B80" s="7"/>
      <c r="C80" s="10" t="s">
        <v>623</v>
      </c>
      <c r="D80" s="9"/>
      <c r="E80" s="10"/>
      <c r="F80" s="7" t="s">
        <v>624</v>
      </c>
      <c r="G80" s="10" t="s">
        <v>623</v>
      </c>
      <c r="H80" s="10"/>
      <c r="I80" s="10"/>
    </row>
    <row r="81" s="1" customFormat="1" spans="1:9">
      <c r="A81" s="11" t="s">
        <v>625</v>
      </c>
      <c r="B81" s="11"/>
      <c r="C81" s="7"/>
      <c r="D81" s="11" t="s">
        <v>626</v>
      </c>
      <c r="E81" s="7" t="s">
        <v>483</v>
      </c>
      <c r="F81" s="7" t="s">
        <v>627</v>
      </c>
      <c r="G81" s="7" t="s">
        <v>628</v>
      </c>
      <c r="H81" s="7" t="s">
        <v>629</v>
      </c>
      <c r="I81" s="7" t="s">
        <v>630</v>
      </c>
    </row>
    <row r="82" s="1" customFormat="1" spans="1:9">
      <c r="A82" s="11"/>
      <c r="B82" s="11"/>
      <c r="C82" s="12" t="s">
        <v>631</v>
      </c>
      <c r="D82" s="17">
        <v>3297.432</v>
      </c>
      <c r="E82" s="18">
        <v>3042.815797</v>
      </c>
      <c r="F82" s="18">
        <v>3042.815797</v>
      </c>
      <c r="G82" s="15">
        <v>10</v>
      </c>
      <c r="H82" s="16">
        <v>1</v>
      </c>
      <c r="I82" s="15">
        <v>10</v>
      </c>
    </row>
    <row r="83" s="1" customFormat="1" spans="1:9">
      <c r="A83" s="11"/>
      <c r="B83" s="11"/>
      <c r="C83" s="12" t="s">
        <v>632</v>
      </c>
      <c r="D83" s="17">
        <v>3297.432</v>
      </c>
      <c r="E83" s="18">
        <v>3042.815797</v>
      </c>
      <c r="F83" s="18">
        <v>3042.815797</v>
      </c>
      <c r="G83" s="7" t="s">
        <v>487</v>
      </c>
      <c r="H83" s="16">
        <v>1</v>
      </c>
      <c r="I83" s="7" t="s">
        <v>487</v>
      </c>
    </row>
    <row r="84" s="1" customFormat="1" spans="1:9">
      <c r="A84" s="11"/>
      <c r="B84" s="11"/>
      <c r="C84" s="12" t="s">
        <v>633</v>
      </c>
      <c r="D84" s="17">
        <v>0</v>
      </c>
      <c r="E84" s="18">
        <v>0</v>
      </c>
      <c r="F84" s="18">
        <v>0</v>
      </c>
      <c r="G84" s="7" t="s">
        <v>487</v>
      </c>
      <c r="H84" s="12"/>
      <c r="I84" s="7" t="s">
        <v>487</v>
      </c>
    </row>
    <row r="85" s="1" customFormat="1" spans="1:9">
      <c r="A85" s="11"/>
      <c r="B85" s="11"/>
      <c r="C85" s="12" t="s">
        <v>634</v>
      </c>
      <c r="D85" s="17">
        <v>0</v>
      </c>
      <c r="E85" s="18">
        <v>0</v>
      </c>
      <c r="F85" s="18">
        <v>0</v>
      </c>
      <c r="G85" s="7" t="s">
        <v>487</v>
      </c>
      <c r="H85" s="12"/>
      <c r="I85" s="7" t="s">
        <v>487</v>
      </c>
    </row>
    <row r="86" s="1" customFormat="1" spans="1:9">
      <c r="A86" s="11" t="s">
        <v>635</v>
      </c>
      <c r="B86" s="7" t="s">
        <v>636</v>
      </c>
      <c r="C86" s="7"/>
      <c r="D86" s="11"/>
      <c r="E86" s="7"/>
      <c r="F86" s="7" t="s">
        <v>637</v>
      </c>
      <c r="G86" s="7"/>
      <c r="H86" s="7"/>
      <c r="I86" s="7"/>
    </row>
    <row r="87" s="1" customFormat="1" ht="65" customHeight="1" spans="1:9">
      <c r="A87" s="11"/>
      <c r="B87" s="19" t="s">
        <v>705</v>
      </c>
      <c r="C87" s="20"/>
      <c r="D87" s="20"/>
      <c r="E87" s="21"/>
      <c r="F87" s="19" t="s">
        <v>705</v>
      </c>
      <c r="G87" s="20"/>
      <c r="H87" s="20"/>
      <c r="I87" s="21"/>
    </row>
    <row r="88" s="1" customFormat="1" ht="43.2" spans="1:9">
      <c r="A88" s="11" t="s">
        <v>639</v>
      </c>
      <c r="B88" s="11" t="s">
        <v>640</v>
      </c>
      <c r="C88" s="11" t="s">
        <v>641</v>
      </c>
      <c r="D88" s="11" t="s">
        <v>642</v>
      </c>
      <c r="E88" s="11" t="s">
        <v>643</v>
      </c>
      <c r="F88" s="11" t="s">
        <v>644</v>
      </c>
      <c r="G88" s="11" t="s">
        <v>628</v>
      </c>
      <c r="H88" s="11" t="s">
        <v>630</v>
      </c>
      <c r="I88" s="11" t="s">
        <v>645</v>
      </c>
    </row>
    <row r="89" s="1" customFormat="1" spans="1:9">
      <c r="A89" s="11"/>
      <c r="B89" s="22" t="s">
        <v>646</v>
      </c>
      <c r="C89" s="22" t="s">
        <v>647</v>
      </c>
      <c r="D89" s="23" t="s">
        <v>706</v>
      </c>
      <c r="E89" s="8" t="s">
        <v>707</v>
      </c>
      <c r="F89" s="8" t="s">
        <v>707</v>
      </c>
      <c r="G89" s="24">
        <v>10</v>
      </c>
      <c r="H89" s="24">
        <v>10</v>
      </c>
      <c r="I89" s="23" t="s">
        <v>581</v>
      </c>
    </row>
    <row r="90" s="1" customFormat="1" spans="1:9">
      <c r="A90" s="11"/>
      <c r="B90" s="25"/>
      <c r="C90" s="25" t="s">
        <v>652</v>
      </c>
      <c r="D90" s="23" t="s">
        <v>708</v>
      </c>
      <c r="E90" s="8" t="s">
        <v>666</v>
      </c>
      <c r="F90" s="8" t="s">
        <v>709</v>
      </c>
      <c r="G90" s="24">
        <v>15</v>
      </c>
      <c r="H90" s="24">
        <v>15</v>
      </c>
      <c r="I90" s="23" t="s">
        <v>581</v>
      </c>
    </row>
    <row r="91" s="1" customFormat="1" spans="1:9">
      <c r="A91" s="11"/>
      <c r="B91" s="26"/>
      <c r="C91" s="27" t="s">
        <v>656</v>
      </c>
      <c r="D91" s="23" t="s">
        <v>710</v>
      </c>
      <c r="E91" s="8" t="s">
        <v>709</v>
      </c>
      <c r="F91" s="8" t="s">
        <v>709</v>
      </c>
      <c r="G91" s="24">
        <v>15</v>
      </c>
      <c r="H91" s="24">
        <v>15</v>
      </c>
      <c r="I91" s="23" t="s">
        <v>581</v>
      </c>
    </row>
    <row r="92" s="1" customFormat="1" spans="1:9">
      <c r="A92" s="11"/>
      <c r="B92" s="25" t="s">
        <v>659</v>
      </c>
      <c r="C92" s="27" t="s">
        <v>711</v>
      </c>
      <c r="D92" s="23" t="s">
        <v>712</v>
      </c>
      <c r="E92" s="8" t="s">
        <v>713</v>
      </c>
      <c r="F92" s="8" t="s">
        <v>714</v>
      </c>
      <c r="G92" s="24">
        <v>10</v>
      </c>
      <c r="H92" s="24">
        <v>10</v>
      </c>
      <c r="I92" s="23" t="s">
        <v>581</v>
      </c>
    </row>
    <row r="93" s="1" customFormat="1" ht="31.2" spans="1:9">
      <c r="A93" s="11"/>
      <c r="B93" s="25"/>
      <c r="C93" s="25" t="s">
        <v>582</v>
      </c>
      <c r="D93" s="23" t="s">
        <v>715</v>
      </c>
      <c r="E93" s="8" t="s">
        <v>716</v>
      </c>
      <c r="F93" s="8" t="s">
        <v>716</v>
      </c>
      <c r="G93" s="24">
        <v>30</v>
      </c>
      <c r="H93" s="24">
        <v>30</v>
      </c>
      <c r="I93" s="23" t="s">
        <v>26</v>
      </c>
    </row>
    <row r="94" s="1" customFormat="1" spans="1:9">
      <c r="A94" s="11"/>
      <c r="B94" s="8" t="s">
        <v>663</v>
      </c>
      <c r="C94" s="8" t="s">
        <v>664</v>
      </c>
      <c r="D94" s="23" t="s">
        <v>717</v>
      </c>
      <c r="E94" s="8" t="s">
        <v>666</v>
      </c>
      <c r="F94" s="8" t="s">
        <v>686</v>
      </c>
      <c r="G94" s="24">
        <v>10</v>
      </c>
      <c r="H94" s="24">
        <v>10</v>
      </c>
      <c r="I94" s="23" t="s">
        <v>581</v>
      </c>
    </row>
    <row r="95" s="1" customFormat="1" ht="46.8" spans="1:9">
      <c r="A95" s="28" t="s">
        <v>668</v>
      </c>
      <c r="B95" s="29" t="s">
        <v>581</v>
      </c>
      <c r="C95" s="29"/>
      <c r="D95" s="30"/>
      <c r="E95" s="29"/>
      <c r="F95" s="29"/>
      <c r="G95" s="29"/>
      <c r="H95" s="29"/>
      <c r="I95" s="29"/>
    </row>
    <row r="96" s="1" customFormat="1" spans="1:9">
      <c r="A96" s="31" t="s">
        <v>669</v>
      </c>
      <c r="B96" s="24">
        <v>100</v>
      </c>
      <c r="C96" s="24"/>
      <c r="D96" s="28" t="s">
        <v>670</v>
      </c>
      <c r="E96" s="24">
        <v>100</v>
      </c>
      <c r="F96" s="24"/>
      <c r="G96" s="31" t="s">
        <v>671</v>
      </c>
      <c r="H96" s="27" t="s">
        <v>672</v>
      </c>
      <c r="I96" s="27"/>
    </row>
    <row r="97" s="1" customFormat="1" spans="1:9">
      <c r="A97" s="32" t="s">
        <v>673</v>
      </c>
      <c r="B97" s="32"/>
      <c r="C97" s="32"/>
      <c r="D97" s="32"/>
      <c r="E97" s="32"/>
      <c r="F97" s="32"/>
      <c r="G97" s="32"/>
      <c r="H97" s="32"/>
      <c r="I97" s="32"/>
    </row>
    <row r="98" s="1" customFormat="1" spans="4:4">
      <c r="D98" s="3"/>
    </row>
    <row r="99" s="1" customFormat="1" spans="4:4">
      <c r="D99" s="3"/>
    </row>
    <row r="100" s="1" customFormat="1" ht="22.2" spans="1:9">
      <c r="A100" s="33" t="s">
        <v>619</v>
      </c>
      <c r="B100" s="34"/>
      <c r="C100" s="34"/>
      <c r="D100" s="33"/>
      <c r="E100" s="34"/>
      <c r="F100" s="34"/>
      <c r="G100" s="34"/>
      <c r="H100" s="34"/>
      <c r="I100" s="34"/>
    </row>
    <row r="101" s="1" customFormat="1" spans="1:9">
      <c r="A101" s="35" t="s">
        <v>620</v>
      </c>
      <c r="B101" s="35"/>
      <c r="C101" s="8" t="s">
        <v>718</v>
      </c>
      <c r="D101" s="9"/>
      <c r="E101" s="10"/>
      <c r="F101" s="10"/>
      <c r="G101" s="10"/>
      <c r="H101" s="10"/>
      <c r="I101" s="10"/>
    </row>
    <row r="102" s="1" customFormat="1" spans="1:9">
      <c r="A102" s="7" t="s">
        <v>622</v>
      </c>
      <c r="B102" s="7"/>
      <c r="C102" s="10" t="s">
        <v>623</v>
      </c>
      <c r="D102" s="9"/>
      <c r="E102" s="10"/>
      <c r="F102" s="7" t="s">
        <v>624</v>
      </c>
      <c r="G102" s="10" t="s">
        <v>623</v>
      </c>
      <c r="H102" s="10"/>
      <c r="I102" s="10"/>
    </row>
    <row r="103" s="1" customFormat="1" spans="1:9">
      <c r="A103" s="11" t="s">
        <v>625</v>
      </c>
      <c r="B103" s="11"/>
      <c r="C103" s="7"/>
      <c r="D103" s="11" t="s">
        <v>626</v>
      </c>
      <c r="E103" s="7" t="s">
        <v>483</v>
      </c>
      <c r="F103" s="7" t="s">
        <v>627</v>
      </c>
      <c r="G103" s="7" t="s">
        <v>628</v>
      </c>
      <c r="H103" s="7" t="s">
        <v>629</v>
      </c>
      <c r="I103" s="7" t="s">
        <v>630</v>
      </c>
    </row>
    <row r="104" s="1" customFormat="1" spans="1:9">
      <c r="A104" s="11"/>
      <c r="B104" s="11"/>
      <c r="C104" s="12" t="s">
        <v>631</v>
      </c>
      <c r="D104" s="17">
        <v>380.543912</v>
      </c>
      <c r="E104" s="18">
        <v>493.57287</v>
      </c>
      <c r="F104" s="18">
        <v>493.57287</v>
      </c>
      <c r="G104" s="15">
        <v>10</v>
      </c>
      <c r="H104" s="16">
        <v>1</v>
      </c>
      <c r="I104" s="15">
        <v>10</v>
      </c>
    </row>
    <row r="105" s="1" customFormat="1" spans="1:9">
      <c r="A105" s="11"/>
      <c r="B105" s="11"/>
      <c r="C105" s="12" t="s">
        <v>632</v>
      </c>
      <c r="D105" s="17">
        <v>380.543912</v>
      </c>
      <c r="E105" s="18">
        <v>493.57287</v>
      </c>
      <c r="F105" s="18">
        <v>493.57287</v>
      </c>
      <c r="G105" s="7" t="s">
        <v>487</v>
      </c>
      <c r="H105" s="16">
        <v>1</v>
      </c>
      <c r="I105" s="7" t="s">
        <v>487</v>
      </c>
    </row>
    <row r="106" s="1" customFormat="1" spans="1:9">
      <c r="A106" s="11"/>
      <c r="B106" s="11"/>
      <c r="C106" s="12" t="s">
        <v>633</v>
      </c>
      <c r="D106" s="17">
        <v>0</v>
      </c>
      <c r="E106" s="18">
        <v>0</v>
      </c>
      <c r="F106" s="18">
        <v>0</v>
      </c>
      <c r="G106" s="7" t="s">
        <v>487</v>
      </c>
      <c r="H106" s="12"/>
      <c r="I106" s="7" t="s">
        <v>487</v>
      </c>
    </row>
    <row r="107" s="1" customFormat="1" spans="1:9">
      <c r="A107" s="11"/>
      <c r="B107" s="11"/>
      <c r="C107" s="12" t="s">
        <v>634</v>
      </c>
      <c r="D107" s="17">
        <v>0</v>
      </c>
      <c r="E107" s="18">
        <v>0</v>
      </c>
      <c r="F107" s="18">
        <v>0</v>
      </c>
      <c r="G107" s="7" t="s">
        <v>487</v>
      </c>
      <c r="H107" s="12"/>
      <c r="I107" s="7" t="s">
        <v>487</v>
      </c>
    </row>
    <row r="108" s="1" customFormat="1" spans="1:9">
      <c r="A108" s="11" t="s">
        <v>635</v>
      </c>
      <c r="B108" s="7" t="s">
        <v>636</v>
      </c>
      <c r="C108" s="7"/>
      <c r="D108" s="11"/>
      <c r="E108" s="7"/>
      <c r="F108" s="7" t="s">
        <v>637</v>
      </c>
      <c r="G108" s="7"/>
      <c r="H108" s="7"/>
      <c r="I108" s="7"/>
    </row>
    <row r="109" s="1" customFormat="1" spans="1:9">
      <c r="A109" s="11"/>
      <c r="B109" s="19" t="s">
        <v>719</v>
      </c>
      <c r="C109" s="20"/>
      <c r="D109" s="20"/>
      <c r="E109" s="21"/>
      <c r="F109" s="19" t="s">
        <v>719</v>
      </c>
      <c r="G109" s="20"/>
      <c r="H109" s="20"/>
      <c r="I109" s="21"/>
    </row>
    <row r="110" s="1" customFormat="1" ht="43.2" spans="1:9">
      <c r="A110" s="11" t="s">
        <v>639</v>
      </c>
      <c r="B110" s="11" t="s">
        <v>640</v>
      </c>
      <c r="C110" s="11" t="s">
        <v>641</v>
      </c>
      <c r="D110" s="11" t="s">
        <v>642</v>
      </c>
      <c r="E110" s="11" t="s">
        <v>643</v>
      </c>
      <c r="F110" s="11" t="s">
        <v>644</v>
      </c>
      <c r="G110" s="11" t="s">
        <v>628</v>
      </c>
      <c r="H110" s="11" t="s">
        <v>630</v>
      </c>
      <c r="I110" s="11" t="s">
        <v>645</v>
      </c>
    </row>
    <row r="111" s="1" customFormat="1" spans="1:9">
      <c r="A111" s="11"/>
      <c r="B111" s="22" t="s">
        <v>646</v>
      </c>
      <c r="C111" s="27" t="s">
        <v>647</v>
      </c>
      <c r="D111" s="23" t="s">
        <v>720</v>
      </c>
      <c r="E111" s="8" t="s">
        <v>11</v>
      </c>
      <c r="F111" s="8" t="s">
        <v>11</v>
      </c>
      <c r="G111" s="24">
        <v>10</v>
      </c>
      <c r="H111" s="24">
        <v>10</v>
      </c>
      <c r="I111" s="23" t="s">
        <v>581</v>
      </c>
    </row>
    <row r="112" s="1" customFormat="1" spans="1:9">
      <c r="A112" s="11"/>
      <c r="B112" s="25"/>
      <c r="C112" s="27"/>
      <c r="D112" s="23" t="s">
        <v>721</v>
      </c>
      <c r="E112" s="8" t="s">
        <v>30</v>
      </c>
      <c r="F112" s="8" t="s">
        <v>30</v>
      </c>
      <c r="G112" s="24">
        <v>10</v>
      </c>
      <c r="H112" s="24">
        <v>10</v>
      </c>
      <c r="I112" s="23" t="s">
        <v>581</v>
      </c>
    </row>
    <row r="113" s="1" customFormat="1" spans="1:9">
      <c r="A113" s="11"/>
      <c r="B113" s="25"/>
      <c r="C113" s="27" t="s">
        <v>652</v>
      </c>
      <c r="D113" s="23" t="s">
        <v>680</v>
      </c>
      <c r="E113" s="8" t="s">
        <v>666</v>
      </c>
      <c r="F113" s="8" t="s">
        <v>666</v>
      </c>
      <c r="G113" s="24">
        <v>10</v>
      </c>
      <c r="H113" s="24">
        <v>10</v>
      </c>
      <c r="I113" s="23" t="s">
        <v>581</v>
      </c>
    </row>
    <row r="114" s="1" customFormat="1" spans="1:9">
      <c r="A114" s="11"/>
      <c r="B114" s="25"/>
      <c r="C114" s="22" t="s">
        <v>656</v>
      </c>
      <c r="D114" s="23" t="s">
        <v>722</v>
      </c>
      <c r="E114" s="8" t="s">
        <v>658</v>
      </c>
      <c r="F114" s="8" t="s">
        <v>658</v>
      </c>
      <c r="G114" s="24">
        <v>4</v>
      </c>
      <c r="H114" s="24">
        <v>4</v>
      </c>
      <c r="I114" s="23" t="s">
        <v>581</v>
      </c>
    </row>
    <row r="115" s="1" customFormat="1" spans="1:9">
      <c r="A115" s="11"/>
      <c r="B115" s="25"/>
      <c r="C115" s="25"/>
      <c r="D115" s="23" t="s">
        <v>723</v>
      </c>
      <c r="E115" s="8" t="s">
        <v>658</v>
      </c>
      <c r="F115" s="8" t="s">
        <v>658</v>
      </c>
      <c r="G115" s="24">
        <v>4</v>
      </c>
      <c r="H115" s="24">
        <v>4</v>
      </c>
      <c r="I115" s="23" t="s">
        <v>581</v>
      </c>
    </row>
    <row r="116" s="1" customFormat="1" spans="1:9">
      <c r="A116" s="11"/>
      <c r="B116" s="25"/>
      <c r="C116" s="25"/>
      <c r="D116" s="23" t="s">
        <v>724</v>
      </c>
      <c r="E116" s="8" t="s">
        <v>658</v>
      </c>
      <c r="F116" s="8" t="s">
        <v>658</v>
      </c>
      <c r="G116" s="24">
        <v>4</v>
      </c>
      <c r="H116" s="24">
        <v>4</v>
      </c>
      <c r="I116" s="23" t="s">
        <v>581</v>
      </c>
    </row>
    <row r="117" s="1" customFormat="1" spans="1:9">
      <c r="A117" s="11"/>
      <c r="B117" s="25"/>
      <c r="C117" s="25"/>
      <c r="D117" s="23" t="s">
        <v>725</v>
      </c>
      <c r="E117" s="8" t="s">
        <v>658</v>
      </c>
      <c r="F117" s="8" t="s">
        <v>658</v>
      </c>
      <c r="G117" s="24">
        <v>4</v>
      </c>
      <c r="H117" s="24">
        <v>4</v>
      </c>
      <c r="I117" s="23" t="s">
        <v>581</v>
      </c>
    </row>
    <row r="118" s="1" customFormat="1" spans="1:9">
      <c r="A118" s="11"/>
      <c r="B118" s="26"/>
      <c r="C118" s="26"/>
      <c r="D118" s="23" t="s">
        <v>726</v>
      </c>
      <c r="E118" s="8" t="s">
        <v>658</v>
      </c>
      <c r="F118" s="8" t="s">
        <v>658</v>
      </c>
      <c r="G118" s="24">
        <v>4</v>
      </c>
      <c r="H118" s="24">
        <v>4</v>
      </c>
      <c r="I118" s="23" t="s">
        <v>581</v>
      </c>
    </row>
    <row r="119" s="1" customFormat="1" spans="1:9">
      <c r="A119" s="11"/>
      <c r="B119" s="25" t="s">
        <v>659</v>
      </c>
      <c r="C119" s="25" t="s">
        <v>582</v>
      </c>
      <c r="D119" s="23" t="s">
        <v>727</v>
      </c>
      <c r="E119" s="8" t="s">
        <v>684</v>
      </c>
      <c r="F119" s="8" t="s">
        <v>684</v>
      </c>
      <c r="G119" s="24">
        <v>30</v>
      </c>
      <c r="H119" s="24">
        <v>30</v>
      </c>
      <c r="I119" s="23" t="s">
        <v>581</v>
      </c>
    </row>
    <row r="120" s="1" customFormat="1" spans="1:9">
      <c r="A120" s="11"/>
      <c r="B120" s="8" t="s">
        <v>663</v>
      </c>
      <c r="C120" s="8" t="s">
        <v>664</v>
      </c>
      <c r="D120" s="23" t="s">
        <v>728</v>
      </c>
      <c r="E120" s="8" t="s">
        <v>666</v>
      </c>
      <c r="F120" s="8" t="s">
        <v>682</v>
      </c>
      <c r="G120" s="24">
        <v>10</v>
      </c>
      <c r="H120" s="24">
        <v>10</v>
      </c>
      <c r="I120" s="23" t="s">
        <v>581</v>
      </c>
    </row>
    <row r="121" s="1" customFormat="1" ht="46.8" spans="1:9">
      <c r="A121" s="28" t="s">
        <v>668</v>
      </c>
      <c r="B121" s="29" t="s">
        <v>581</v>
      </c>
      <c r="C121" s="29"/>
      <c r="D121" s="30"/>
      <c r="E121" s="29"/>
      <c r="F121" s="29"/>
      <c r="G121" s="29"/>
      <c r="H121" s="29"/>
      <c r="I121" s="29"/>
    </row>
    <row r="122" s="1" customFormat="1" spans="1:9">
      <c r="A122" s="31" t="s">
        <v>669</v>
      </c>
      <c r="B122" s="24">
        <v>100</v>
      </c>
      <c r="C122" s="24"/>
      <c r="D122" s="28" t="s">
        <v>670</v>
      </c>
      <c r="E122" s="24">
        <v>100</v>
      </c>
      <c r="F122" s="24"/>
      <c r="G122" s="31" t="s">
        <v>671</v>
      </c>
      <c r="H122" s="27" t="s">
        <v>672</v>
      </c>
      <c r="I122" s="27"/>
    </row>
    <row r="123" s="1" customFormat="1" spans="1:9">
      <c r="A123" s="32" t="s">
        <v>673</v>
      </c>
      <c r="B123" s="32"/>
      <c r="C123" s="32"/>
      <c r="D123" s="32"/>
      <c r="E123" s="32"/>
      <c r="F123" s="32"/>
      <c r="G123" s="32"/>
      <c r="H123" s="32"/>
      <c r="I123" s="32"/>
    </row>
    <row r="124" s="1" customFormat="1" spans="4:4">
      <c r="D124" s="3"/>
    </row>
    <row r="125" s="1" customFormat="1" spans="4:4">
      <c r="D125" s="3"/>
    </row>
    <row r="126" s="1" customFormat="1" ht="22.2" spans="1:9">
      <c r="A126" s="33" t="s">
        <v>619</v>
      </c>
      <c r="B126" s="34"/>
      <c r="C126" s="34"/>
      <c r="D126" s="33"/>
      <c r="E126" s="34"/>
      <c r="F126" s="34"/>
      <c r="G126" s="34"/>
      <c r="H126" s="34"/>
      <c r="I126" s="34"/>
    </row>
    <row r="127" s="1" customFormat="1" spans="1:9">
      <c r="A127" s="35" t="s">
        <v>620</v>
      </c>
      <c r="B127" s="35"/>
      <c r="C127" s="8" t="s">
        <v>729</v>
      </c>
      <c r="D127" s="9"/>
      <c r="E127" s="10"/>
      <c r="F127" s="10"/>
      <c r="G127" s="10"/>
      <c r="H127" s="10"/>
      <c r="I127" s="10"/>
    </row>
    <row r="128" s="1" customFormat="1" spans="1:9">
      <c r="A128" s="7" t="s">
        <v>622</v>
      </c>
      <c r="B128" s="7"/>
      <c r="C128" s="10" t="s">
        <v>623</v>
      </c>
      <c r="D128" s="9"/>
      <c r="E128" s="10"/>
      <c r="F128" s="7" t="s">
        <v>624</v>
      </c>
      <c r="G128" s="10" t="s">
        <v>623</v>
      </c>
      <c r="H128" s="10"/>
      <c r="I128" s="10"/>
    </row>
    <row r="129" s="1" customFormat="1" spans="1:9">
      <c r="A129" s="11" t="s">
        <v>625</v>
      </c>
      <c r="B129" s="11"/>
      <c r="C129" s="7"/>
      <c r="D129" s="11" t="s">
        <v>626</v>
      </c>
      <c r="E129" s="7" t="s">
        <v>483</v>
      </c>
      <c r="F129" s="7" t="s">
        <v>627</v>
      </c>
      <c r="G129" s="7" t="s">
        <v>628</v>
      </c>
      <c r="H129" s="7" t="s">
        <v>629</v>
      </c>
      <c r="I129" s="7" t="s">
        <v>630</v>
      </c>
    </row>
    <row r="130" s="1" customFormat="1" spans="1:9">
      <c r="A130" s="11"/>
      <c r="B130" s="11"/>
      <c r="C130" s="12" t="s">
        <v>631</v>
      </c>
      <c r="D130" s="17">
        <v>237.0549</v>
      </c>
      <c r="E130" s="18">
        <v>249.52398</v>
      </c>
      <c r="F130" s="18">
        <v>249.52398</v>
      </c>
      <c r="G130" s="15">
        <v>10</v>
      </c>
      <c r="H130" s="16">
        <v>1</v>
      </c>
      <c r="I130" s="15">
        <v>10</v>
      </c>
    </row>
    <row r="131" s="1" customFormat="1" spans="1:9">
      <c r="A131" s="11"/>
      <c r="B131" s="11"/>
      <c r="C131" s="12" t="s">
        <v>632</v>
      </c>
      <c r="D131" s="17">
        <v>237.0549</v>
      </c>
      <c r="E131" s="18">
        <v>249.52398</v>
      </c>
      <c r="F131" s="18">
        <v>249.52398</v>
      </c>
      <c r="G131" s="7" t="s">
        <v>487</v>
      </c>
      <c r="H131" s="16">
        <v>1</v>
      </c>
      <c r="I131" s="7" t="s">
        <v>487</v>
      </c>
    </row>
    <row r="132" s="1" customFormat="1" spans="1:9">
      <c r="A132" s="11"/>
      <c r="B132" s="11"/>
      <c r="C132" s="12" t="s">
        <v>633</v>
      </c>
      <c r="D132" s="17">
        <v>0</v>
      </c>
      <c r="E132" s="18">
        <v>0</v>
      </c>
      <c r="F132" s="18">
        <v>0</v>
      </c>
      <c r="G132" s="7" t="s">
        <v>487</v>
      </c>
      <c r="H132" s="12"/>
      <c r="I132" s="7" t="s">
        <v>487</v>
      </c>
    </row>
    <row r="133" s="1" customFormat="1" spans="1:9">
      <c r="A133" s="11"/>
      <c r="B133" s="11"/>
      <c r="C133" s="12" t="s">
        <v>634</v>
      </c>
      <c r="D133" s="17">
        <v>0</v>
      </c>
      <c r="E133" s="18">
        <v>0</v>
      </c>
      <c r="F133" s="18">
        <v>0</v>
      </c>
      <c r="G133" s="7" t="s">
        <v>487</v>
      </c>
      <c r="H133" s="12"/>
      <c r="I133" s="7" t="s">
        <v>487</v>
      </c>
    </row>
    <row r="134" s="1" customFormat="1" spans="1:9">
      <c r="A134" s="11" t="s">
        <v>635</v>
      </c>
      <c r="B134" s="7" t="s">
        <v>636</v>
      </c>
      <c r="C134" s="7"/>
      <c r="D134" s="11"/>
      <c r="E134" s="7"/>
      <c r="F134" s="7" t="s">
        <v>637</v>
      </c>
      <c r="G134" s="7"/>
      <c r="H134" s="7"/>
      <c r="I134" s="7"/>
    </row>
    <row r="135" s="1" customFormat="1" ht="48" customHeight="1" spans="1:9">
      <c r="A135" s="11"/>
      <c r="B135" s="19" t="s">
        <v>730</v>
      </c>
      <c r="C135" s="20"/>
      <c r="D135" s="20"/>
      <c r="E135" s="21"/>
      <c r="F135" s="19" t="s">
        <v>730</v>
      </c>
      <c r="G135" s="20"/>
      <c r="H135" s="20"/>
      <c r="I135" s="21"/>
    </row>
    <row r="136" s="1" customFormat="1" ht="43.2" spans="1:9">
      <c r="A136" s="11" t="s">
        <v>639</v>
      </c>
      <c r="B136" s="11" t="s">
        <v>640</v>
      </c>
      <c r="C136" s="11" t="s">
        <v>641</v>
      </c>
      <c r="D136" s="11" t="s">
        <v>642</v>
      </c>
      <c r="E136" s="11" t="s">
        <v>643</v>
      </c>
      <c r="F136" s="11" t="s">
        <v>644</v>
      </c>
      <c r="G136" s="11" t="s">
        <v>628</v>
      </c>
      <c r="H136" s="11" t="s">
        <v>630</v>
      </c>
      <c r="I136" s="11" t="s">
        <v>645</v>
      </c>
    </row>
    <row r="137" s="1" customFormat="1" ht="31.2" spans="1:9">
      <c r="A137" s="11"/>
      <c r="B137" s="27" t="s">
        <v>646</v>
      </c>
      <c r="C137" s="27" t="s">
        <v>647</v>
      </c>
      <c r="D137" s="23" t="s">
        <v>731</v>
      </c>
      <c r="E137" s="8" t="s">
        <v>34</v>
      </c>
      <c r="F137" s="8" t="s">
        <v>34</v>
      </c>
      <c r="G137" s="24">
        <v>6</v>
      </c>
      <c r="H137" s="24">
        <v>6</v>
      </c>
      <c r="I137" s="23" t="s">
        <v>581</v>
      </c>
    </row>
    <row r="138" s="1" customFormat="1" ht="31.2" spans="1:9">
      <c r="A138" s="11"/>
      <c r="B138" s="27"/>
      <c r="C138" s="27"/>
      <c r="D138" s="23" t="s">
        <v>732</v>
      </c>
      <c r="E138" s="8" t="s">
        <v>11</v>
      </c>
      <c r="F138" s="8" t="s">
        <v>11</v>
      </c>
      <c r="G138" s="24">
        <v>6</v>
      </c>
      <c r="H138" s="24">
        <v>6</v>
      </c>
      <c r="I138" s="23" t="s">
        <v>581</v>
      </c>
    </row>
    <row r="139" s="1" customFormat="1" spans="1:9">
      <c r="A139" s="11"/>
      <c r="B139" s="27"/>
      <c r="C139" s="27"/>
      <c r="D139" s="23" t="s">
        <v>733</v>
      </c>
      <c r="E139" s="8" t="s">
        <v>49</v>
      </c>
      <c r="F139" s="8" t="s">
        <v>49</v>
      </c>
      <c r="G139" s="24">
        <v>6</v>
      </c>
      <c r="H139" s="24">
        <v>6</v>
      </c>
      <c r="I139" s="23" t="s">
        <v>581</v>
      </c>
    </row>
    <row r="140" s="1" customFormat="1" spans="1:9">
      <c r="A140" s="11"/>
      <c r="B140" s="27"/>
      <c r="C140" s="27"/>
      <c r="D140" s="23" t="s">
        <v>734</v>
      </c>
      <c r="E140" s="8" t="s">
        <v>30</v>
      </c>
      <c r="F140" s="8" t="s">
        <v>30</v>
      </c>
      <c r="G140" s="24">
        <v>6</v>
      </c>
      <c r="H140" s="24">
        <v>6</v>
      </c>
      <c r="I140" s="23" t="s">
        <v>581</v>
      </c>
    </row>
    <row r="141" s="1" customFormat="1" spans="1:9">
      <c r="A141" s="11"/>
      <c r="B141" s="27"/>
      <c r="C141" s="27"/>
      <c r="D141" s="23" t="s">
        <v>735</v>
      </c>
      <c r="E141" s="8" t="s">
        <v>115</v>
      </c>
      <c r="F141" s="8" t="s">
        <v>115</v>
      </c>
      <c r="G141" s="24">
        <v>6</v>
      </c>
      <c r="H141" s="24">
        <v>6</v>
      </c>
      <c r="I141" s="23" t="s">
        <v>581</v>
      </c>
    </row>
    <row r="142" s="1" customFormat="1" spans="1:9">
      <c r="A142" s="11"/>
      <c r="B142" s="27"/>
      <c r="C142" s="27" t="s">
        <v>652</v>
      </c>
      <c r="D142" s="23" t="s">
        <v>736</v>
      </c>
      <c r="E142" s="8" t="s">
        <v>666</v>
      </c>
      <c r="F142" s="8" t="s">
        <v>667</v>
      </c>
      <c r="G142" s="24">
        <v>10</v>
      </c>
      <c r="H142" s="24">
        <v>10</v>
      </c>
      <c r="I142" s="23" t="s">
        <v>581</v>
      </c>
    </row>
    <row r="143" s="1" customFormat="1" ht="31.2" spans="1:9">
      <c r="A143" s="11"/>
      <c r="B143" s="27" t="s">
        <v>659</v>
      </c>
      <c r="C143" s="22" t="s">
        <v>582</v>
      </c>
      <c r="D143" s="23" t="s">
        <v>737</v>
      </c>
      <c r="E143" s="8" t="s">
        <v>738</v>
      </c>
      <c r="F143" s="8" t="s">
        <v>738</v>
      </c>
      <c r="G143" s="24">
        <v>15</v>
      </c>
      <c r="H143" s="24">
        <v>15</v>
      </c>
      <c r="I143" s="23" t="s">
        <v>581</v>
      </c>
    </row>
    <row r="144" s="1" customFormat="1" ht="31.2" spans="1:9">
      <c r="A144" s="11"/>
      <c r="B144" s="27"/>
      <c r="C144" s="25"/>
      <c r="D144" s="23" t="s">
        <v>739</v>
      </c>
      <c r="E144" s="8" t="s">
        <v>740</v>
      </c>
      <c r="F144" s="8" t="s">
        <v>740</v>
      </c>
      <c r="G144" s="24">
        <v>15</v>
      </c>
      <c r="H144" s="24">
        <v>15</v>
      </c>
      <c r="I144" s="23" t="s">
        <v>581</v>
      </c>
    </row>
    <row r="145" s="1" customFormat="1" spans="1:9">
      <c r="A145" s="11"/>
      <c r="B145" s="27" t="s">
        <v>663</v>
      </c>
      <c r="C145" s="22" t="s">
        <v>664</v>
      </c>
      <c r="D145" s="23" t="s">
        <v>741</v>
      </c>
      <c r="E145" s="8" t="s">
        <v>666</v>
      </c>
      <c r="F145" s="8" t="s">
        <v>686</v>
      </c>
      <c r="G145" s="24">
        <v>5</v>
      </c>
      <c r="H145" s="24">
        <v>5</v>
      </c>
      <c r="I145" s="23" t="s">
        <v>581</v>
      </c>
    </row>
    <row r="146" s="1" customFormat="1" spans="1:9">
      <c r="A146" s="11"/>
      <c r="B146" s="8"/>
      <c r="C146" s="26"/>
      <c r="D146" s="23" t="s">
        <v>742</v>
      </c>
      <c r="E146" s="8" t="s">
        <v>666</v>
      </c>
      <c r="F146" s="8" t="s">
        <v>667</v>
      </c>
      <c r="G146" s="24">
        <v>5</v>
      </c>
      <c r="H146" s="24">
        <v>5</v>
      </c>
      <c r="I146" s="23" t="s">
        <v>581</v>
      </c>
    </row>
    <row r="147" s="1" customFormat="1" ht="46.8" spans="1:9">
      <c r="A147" s="28" t="s">
        <v>668</v>
      </c>
      <c r="B147" s="29" t="s">
        <v>581</v>
      </c>
      <c r="C147" s="29"/>
      <c r="D147" s="30"/>
      <c r="E147" s="29"/>
      <c r="F147" s="29"/>
      <c r="G147" s="29"/>
      <c r="H147" s="29"/>
      <c r="I147" s="29"/>
    </row>
    <row r="148" s="1" customFormat="1" spans="1:9">
      <c r="A148" s="31" t="s">
        <v>669</v>
      </c>
      <c r="B148" s="24">
        <v>100</v>
      </c>
      <c r="C148" s="24"/>
      <c r="D148" s="28" t="s">
        <v>670</v>
      </c>
      <c r="E148" s="24">
        <v>100</v>
      </c>
      <c r="F148" s="24"/>
      <c r="G148" s="31" t="s">
        <v>671</v>
      </c>
      <c r="H148" s="27" t="s">
        <v>672</v>
      </c>
      <c r="I148" s="27"/>
    </row>
    <row r="149" s="1" customFormat="1" spans="1:9">
      <c r="A149" s="32" t="s">
        <v>673</v>
      </c>
      <c r="B149" s="32"/>
      <c r="C149" s="32"/>
      <c r="D149" s="32"/>
      <c r="E149" s="32"/>
      <c r="F149" s="32"/>
      <c r="G149" s="32"/>
      <c r="H149" s="32"/>
      <c r="I149" s="32"/>
    </row>
    <row r="150" s="1" customFormat="1" spans="4:4">
      <c r="D150" s="3"/>
    </row>
    <row r="151" s="1" customFormat="1" spans="4:4">
      <c r="D151" s="3"/>
    </row>
    <row r="152" s="1" customFormat="1" ht="22.2" spans="1:9">
      <c r="A152" s="33" t="s">
        <v>619</v>
      </c>
      <c r="B152" s="34"/>
      <c r="C152" s="34"/>
      <c r="D152" s="33"/>
      <c r="E152" s="34"/>
      <c r="F152" s="34"/>
      <c r="G152" s="34"/>
      <c r="H152" s="34"/>
      <c r="I152" s="34"/>
    </row>
    <row r="153" s="1" customFormat="1" spans="1:9">
      <c r="A153" s="35" t="s">
        <v>620</v>
      </c>
      <c r="B153" s="35"/>
      <c r="C153" s="8" t="s">
        <v>743</v>
      </c>
      <c r="D153" s="9"/>
      <c r="E153" s="10"/>
      <c r="F153" s="10"/>
      <c r="G153" s="10"/>
      <c r="H153" s="10"/>
      <c r="I153" s="10"/>
    </row>
    <row r="154" s="1" customFormat="1" spans="1:9">
      <c r="A154" s="7" t="s">
        <v>622</v>
      </c>
      <c r="B154" s="7"/>
      <c r="C154" s="10" t="s">
        <v>623</v>
      </c>
      <c r="D154" s="9"/>
      <c r="E154" s="10"/>
      <c r="F154" s="7" t="s">
        <v>624</v>
      </c>
      <c r="G154" s="10" t="s">
        <v>623</v>
      </c>
      <c r="H154" s="10"/>
      <c r="I154" s="10"/>
    </row>
    <row r="155" s="1" customFormat="1" spans="1:9">
      <c r="A155" s="11" t="s">
        <v>625</v>
      </c>
      <c r="B155" s="11"/>
      <c r="C155" s="7"/>
      <c r="D155" s="11" t="s">
        <v>626</v>
      </c>
      <c r="E155" s="7" t="s">
        <v>483</v>
      </c>
      <c r="F155" s="7" t="s">
        <v>627</v>
      </c>
      <c r="G155" s="7" t="s">
        <v>628</v>
      </c>
      <c r="H155" s="7" t="s">
        <v>629</v>
      </c>
      <c r="I155" s="7" t="s">
        <v>630</v>
      </c>
    </row>
    <row r="156" s="1" customFormat="1" spans="1:9">
      <c r="A156" s="11"/>
      <c r="B156" s="11"/>
      <c r="C156" s="12" t="s">
        <v>631</v>
      </c>
      <c r="D156" s="17">
        <v>36.663076</v>
      </c>
      <c r="E156" s="18">
        <v>40.619005</v>
      </c>
      <c r="F156" s="18">
        <v>40.619005</v>
      </c>
      <c r="G156" s="15">
        <v>10</v>
      </c>
      <c r="H156" s="16">
        <v>1</v>
      </c>
      <c r="I156" s="15">
        <v>10</v>
      </c>
    </row>
    <row r="157" s="1" customFormat="1" spans="1:9">
      <c r="A157" s="11"/>
      <c r="B157" s="11"/>
      <c r="C157" s="12" t="s">
        <v>632</v>
      </c>
      <c r="D157" s="17">
        <v>36.663076</v>
      </c>
      <c r="E157" s="18">
        <v>40.619005</v>
      </c>
      <c r="F157" s="18">
        <v>40.619005</v>
      </c>
      <c r="G157" s="7" t="s">
        <v>487</v>
      </c>
      <c r="H157" s="16">
        <v>1</v>
      </c>
      <c r="I157" s="7" t="s">
        <v>487</v>
      </c>
    </row>
    <row r="158" s="1" customFormat="1" spans="1:9">
      <c r="A158" s="11"/>
      <c r="B158" s="11"/>
      <c r="C158" s="12" t="s">
        <v>633</v>
      </c>
      <c r="D158" s="17">
        <v>0</v>
      </c>
      <c r="E158" s="18">
        <v>0</v>
      </c>
      <c r="F158" s="18">
        <v>0</v>
      </c>
      <c r="G158" s="7" t="s">
        <v>487</v>
      </c>
      <c r="H158" s="12"/>
      <c r="I158" s="7" t="s">
        <v>487</v>
      </c>
    </row>
    <row r="159" s="1" customFormat="1" spans="1:9">
      <c r="A159" s="11"/>
      <c r="B159" s="11"/>
      <c r="C159" s="12" t="s">
        <v>634</v>
      </c>
      <c r="D159" s="17">
        <v>0</v>
      </c>
      <c r="E159" s="18">
        <v>0</v>
      </c>
      <c r="F159" s="18">
        <v>0</v>
      </c>
      <c r="G159" s="7" t="s">
        <v>487</v>
      </c>
      <c r="H159" s="12"/>
      <c r="I159" s="7" t="s">
        <v>487</v>
      </c>
    </row>
    <row r="160" s="1" customFormat="1" spans="1:9">
      <c r="A160" s="11" t="s">
        <v>635</v>
      </c>
      <c r="B160" s="7" t="s">
        <v>636</v>
      </c>
      <c r="C160" s="7"/>
      <c r="D160" s="11"/>
      <c r="E160" s="7"/>
      <c r="F160" s="7" t="s">
        <v>637</v>
      </c>
      <c r="G160" s="7"/>
      <c r="H160" s="7"/>
      <c r="I160" s="7"/>
    </row>
    <row r="161" s="1" customFormat="1" ht="48" customHeight="1" spans="1:9">
      <c r="A161" s="11"/>
      <c r="B161" s="19" t="s">
        <v>744</v>
      </c>
      <c r="C161" s="20"/>
      <c r="D161" s="20"/>
      <c r="E161" s="21"/>
      <c r="F161" s="19" t="s">
        <v>744</v>
      </c>
      <c r="G161" s="20"/>
      <c r="H161" s="20"/>
      <c r="I161" s="21"/>
    </row>
    <row r="162" s="1" customFormat="1" ht="43.2" spans="1:9">
      <c r="A162" s="11" t="s">
        <v>639</v>
      </c>
      <c r="B162" s="11" t="s">
        <v>640</v>
      </c>
      <c r="C162" s="11" t="s">
        <v>641</v>
      </c>
      <c r="D162" s="11" t="s">
        <v>642</v>
      </c>
      <c r="E162" s="11" t="s">
        <v>643</v>
      </c>
      <c r="F162" s="11" t="s">
        <v>644</v>
      </c>
      <c r="G162" s="11" t="s">
        <v>628</v>
      </c>
      <c r="H162" s="11" t="s">
        <v>630</v>
      </c>
      <c r="I162" s="11" t="s">
        <v>645</v>
      </c>
    </row>
    <row r="163" s="1" customFormat="1" spans="1:9">
      <c r="A163" s="11"/>
      <c r="B163" s="27" t="s">
        <v>646</v>
      </c>
      <c r="C163" s="27" t="s">
        <v>647</v>
      </c>
      <c r="D163" s="23" t="s">
        <v>745</v>
      </c>
      <c r="E163" s="8" t="s">
        <v>12</v>
      </c>
      <c r="F163" s="8" t="s">
        <v>12</v>
      </c>
      <c r="G163" s="24">
        <v>10</v>
      </c>
      <c r="H163" s="24">
        <v>10</v>
      </c>
      <c r="I163" s="23" t="s">
        <v>581</v>
      </c>
    </row>
    <row r="164" s="1" customFormat="1" ht="31.2" spans="1:9">
      <c r="A164" s="11"/>
      <c r="B164" s="27"/>
      <c r="C164" s="27"/>
      <c r="D164" s="23" t="s">
        <v>746</v>
      </c>
      <c r="E164" s="8" t="s">
        <v>747</v>
      </c>
      <c r="F164" s="8" t="s">
        <v>747</v>
      </c>
      <c r="G164" s="24">
        <v>10</v>
      </c>
      <c r="H164" s="24">
        <v>10</v>
      </c>
      <c r="I164" s="23" t="s">
        <v>581</v>
      </c>
    </row>
    <row r="165" s="1" customFormat="1" ht="31.2" spans="1:9">
      <c r="A165" s="11"/>
      <c r="B165" s="27"/>
      <c r="C165" s="27"/>
      <c r="D165" s="23" t="s">
        <v>748</v>
      </c>
      <c r="E165" s="8" t="s">
        <v>11</v>
      </c>
      <c r="F165" s="8" t="s">
        <v>11</v>
      </c>
      <c r="G165" s="24">
        <v>10</v>
      </c>
      <c r="H165" s="24">
        <v>10</v>
      </c>
      <c r="I165" s="23" t="s">
        <v>581</v>
      </c>
    </row>
    <row r="166" s="1" customFormat="1" spans="1:9">
      <c r="A166" s="11"/>
      <c r="B166" s="27"/>
      <c r="C166" s="27" t="s">
        <v>652</v>
      </c>
      <c r="D166" s="23" t="s">
        <v>653</v>
      </c>
      <c r="E166" s="8" t="s">
        <v>666</v>
      </c>
      <c r="F166" s="8" t="s">
        <v>693</v>
      </c>
      <c r="G166" s="24">
        <v>10</v>
      </c>
      <c r="H166" s="24">
        <v>10</v>
      </c>
      <c r="I166" s="23" t="s">
        <v>581</v>
      </c>
    </row>
    <row r="167" s="1" customFormat="1" spans="1:9">
      <c r="A167" s="11"/>
      <c r="B167" s="27"/>
      <c r="C167" s="27" t="s">
        <v>656</v>
      </c>
      <c r="D167" s="23" t="s">
        <v>657</v>
      </c>
      <c r="E167" s="8" t="s">
        <v>658</v>
      </c>
      <c r="F167" s="8" t="s">
        <v>658</v>
      </c>
      <c r="G167" s="24">
        <v>10</v>
      </c>
      <c r="H167" s="24">
        <v>10</v>
      </c>
      <c r="I167" s="23" t="s">
        <v>581</v>
      </c>
    </row>
    <row r="168" s="1" customFormat="1" ht="46.8" spans="1:9">
      <c r="A168" s="11"/>
      <c r="B168" s="27" t="s">
        <v>659</v>
      </c>
      <c r="C168" s="22" t="s">
        <v>582</v>
      </c>
      <c r="D168" s="23" t="s">
        <v>749</v>
      </c>
      <c r="E168" s="8" t="s">
        <v>750</v>
      </c>
      <c r="F168" s="8" t="s">
        <v>750</v>
      </c>
      <c r="G168" s="24">
        <v>30</v>
      </c>
      <c r="H168" s="24">
        <v>30</v>
      </c>
      <c r="I168" s="23" t="s">
        <v>581</v>
      </c>
    </row>
    <row r="169" s="1" customFormat="1" ht="31.2" spans="1:9">
      <c r="A169" s="11"/>
      <c r="B169" s="27" t="s">
        <v>663</v>
      </c>
      <c r="C169" s="22" t="s">
        <v>664</v>
      </c>
      <c r="D169" s="23" t="s">
        <v>751</v>
      </c>
      <c r="E169" s="8" t="s">
        <v>666</v>
      </c>
      <c r="F169" s="8" t="s">
        <v>703</v>
      </c>
      <c r="G169" s="24">
        <v>10</v>
      </c>
      <c r="H169" s="24">
        <v>10</v>
      </c>
      <c r="I169" s="23" t="s">
        <v>581</v>
      </c>
    </row>
    <row r="170" s="1" customFormat="1" ht="46.8" spans="1:9">
      <c r="A170" s="28" t="s">
        <v>668</v>
      </c>
      <c r="B170" s="29" t="s">
        <v>581</v>
      </c>
      <c r="C170" s="29"/>
      <c r="D170" s="30"/>
      <c r="E170" s="29"/>
      <c r="F170" s="29"/>
      <c r="G170" s="29"/>
      <c r="H170" s="29"/>
      <c r="I170" s="29"/>
    </row>
    <row r="171" s="1" customFormat="1" spans="1:9">
      <c r="A171" s="31" t="s">
        <v>669</v>
      </c>
      <c r="B171" s="24">
        <v>100</v>
      </c>
      <c r="C171" s="24"/>
      <c r="D171" s="28" t="s">
        <v>670</v>
      </c>
      <c r="E171" s="24">
        <v>100</v>
      </c>
      <c r="F171" s="24"/>
      <c r="G171" s="31" t="s">
        <v>671</v>
      </c>
      <c r="H171" s="27" t="s">
        <v>672</v>
      </c>
      <c r="I171" s="27"/>
    </row>
    <row r="172" s="1" customFormat="1" spans="1:9">
      <c r="A172" s="32" t="s">
        <v>673</v>
      </c>
      <c r="B172" s="32"/>
      <c r="C172" s="32"/>
      <c r="D172" s="32"/>
      <c r="E172" s="32"/>
      <c r="F172" s="32"/>
      <c r="G172" s="32"/>
      <c r="H172" s="32"/>
      <c r="I172" s="32"/>
    </row>
    <row r="173" s="1" customFormat="1" spans="4:4">
      <c r="D173" s="3"/>
    </row>
    <row r="174" s="1" customFormat="1" spans="4:4">
      <c r="D174" s="3"/>
    </row>
    <row r="175" s="1" customFormat="1" ht="22.2" spans="1:9">
      <c r="A175" s="33" t="s">
        <v>619</v>
      </c>
      <c r="B175" s="34"/>
      <c r="C175" s="34"/>
      <c r="D175" s="33"/>
      <c r="E175" s="34"/>
      <c r="F175" s="34"/>
      <c r="G175" s="34"/>
      <c r="H175" s="34"/>
      <c r="I175" s="34"/>
    </row>
    <row r="176" s="1" customFormat="1" spans="1:9">
      <c r="A176" s="35" t="s">
        <v>620</v>
      </c>
      <c r="B176" s="35"/>
      <c r="C176" s="8" t="s">
        <v>752</v>
      </c>
      <c r="D176" s="9"/>
      <c r="E176" s="10"/>
      <c r="F176" s="10"/>
      <c r="G176" s="10"/>
      <c r="H176" s="10"/>
      <c r="I176" s="10"/>
    </row>
    <row r="177" s="1" customFormat="1" spans="1:9">
      <c r="A177" s="7" t="s">
        <v>622</v>
      </c>
      <c r="B177" s="7"/>
      <c r="C177" s="10" t="s">
        <v>623</v>
      </c>
      <c r="D177" s="9"/>
      <c r="E177" s="10"/>
      <c r="F177" s="7" t="s">
        <v>624</v>
      </c>
      <c r="G177" s="10" t="s">
        <v>623</v>
      </c>
      <c r="H177" s="10"/>
      <c r="I177" s="10"/>
    </row>
    <row r="178" s="1" customFormat="1" spans="1:9">
      <c r="A178" s="11" t="s">
        <v>625</v>
      </c>
      <c r="B178" s="11"/>
      <c r="C178" s="7"/>
      <c r="D178" s="11" t="s">
        <v>626</v>
      </c>
      <c r="E178" s="7" t="s">
        <v>483</v>
      </c>
      <c r="F178" s="7" t="s">
        <v>627</v>
      </c>
      <c r="G178" s="7" t="s">
        <v>628</v>
      </c>
      <c r="H178" s="7" t="s">
        <v>629</v>
      </c>
      <c r="I178" s="7" t="s">
        <v>630</v>
      </c>
    </row>
    <row r="179" s="1" customFormat="1" spans="1:9">
      <c r="A179" s="11"/>
      <c r="B179" s="11"/>
      <c r="C179" s="12" t="s">
        <v>631</v>
      </c>
      <c r="D179" s="17">
        <v>113.492</v>
      </c>
      <c r="E179" s="18">
        <v>213.3558</v>
      </c>
      <c r="F179" s="18">
        <v>213.3558</v>
      </c>
      <c r="G179" s="15">
        <v>10</v>
      </c>
      <c r="H179" s="16">
        <v>1</v>
      </c>
      <c r="I179" s="15">
        <v>10</v>
      </c>
    </row>
    <row r="180" s="1" customFormat="1" spans="1:9">
      <c r="A180" s="11"/>
      <c r="B180" s="11"/>
      <c r="C180" s="12" t="s">
        <v>632</v>
      </c>
      <c r="D180" s="17">
        <v>113.492</v>
      </c>
      <c r="E180" s="18">
        <v>213.3558</v>
      </c>
      <c r="F180" s="18">
        <v>213.3558</v>
      </c>
      <c r="G180" s="7" t="s">
        <v>487</v>
      </c>
      <c r="H180" s="16">
        <v>1</v>
      </c>
      <c r="I180" s="7" t="s">
        <v>487</v>
      </c>
    </row>
    <row r="181" s="1" customFormat="1" spans="1:9">
      <c r="A181" s="11"/>
      <c r="B181" s="11"/>
      <c r="C181" s="12" t="s">
        <v>633</v>
      </c>
      <c r="D181" s="17">
        <v>0</v>
      </c>
      <c r="E181" s="18">
        <v>0</v>
      </c>
      <c r="F181" s="18">
        <v>0</v>
      </c>
      <c r="G181" s="7" t="s">
        <v>487</v>
      </c>
      <c r="H181" s="12"/>
      <c r="I181" s="7" t="s">
        <v>487</v>
      </c>
    </row>
    <row r="182" s="1" customFormat="1" spans="1:9">
      <c r="A182" s="11"/>
      <c r="B182" s="11"/>
      <c r="C182" s="12" t="s">
        <v>634</v>
      </c>
      <c r="D182" s="17">
        <v>0</v>
      </c>
      <c r="E182" s="18">
        <v>0</v>
      </c>
      <c r="F182" s="18">
        <v>0</v>
      </c>
      <c r="G182" s="7" t="s">
        <v>487</v>
      </c>
      <c r="H182" s="12"/>
      <c r="I182" s="7" t="s">
        <v>487</v>
      </c>
    </row>
    <row r="183" s="1" customFormat="1" spans="1:9">
      <c r="A183" s="11" t="s">
        <v>635</v>
      </c>
      <c r="B183" s="7" t="s">
        <v>636</v>
      </c>
      <c r="C183" s="7"/>
      <c r="D183" s="11"/>
      <c r="E183" s="7"/>
      <c r="F183" s="7" t="s">
        <v>637</v>
      </c>
      <c r="G183" s="7"/>
      <c r="H183" s="7"/>
      <c r="I183" s="7"/>
    </row>
    <row r="184" s="1" customFormat="1" ht="61" customHeight="1" spans="1:9">
      <c r="A184" s="11"/>
      <c r="B184" s="19" t="s">
        <v>753</v>
      </c>
      <c r="C184" s="20"/>
      <c r="D184" s="20"/>
      <c r="E184" s="21"/>
      <c r="F184" s="19" t="s">
        <v>753</v>
      </c>
      <c r="G184" s="20"/>
      <c r="H184" s="20"/>
      <c r="I184" s="21"/>
    </row>
    <row r="185" s="1" customFormat="1" ht="43.2" spans="1:9">
      <c r="A185" s="11" t="s">
        <v>639</v>
      </c>
      <c r="B185" s="11" t="s">
        <v>640</v>
      </c>
      <c r="C185" s="11" t="s">
        <v>641</v>
      </c>
      <c r="D185" s="11" t="s">
        <v>642</v>
      </c>
      <c r="E185" s="11" t="s">
        <v>643</v>
      </c>
      <c r="F185" s="11" t="s">
        <v>644</v>
      </c>
      <c r="G185" s="11" t="s">
        <v>628</v>
      </c>
      <c r="H185" s="11" t="s">
        <v>630</v>
      </c>
      <c r="I185" s="11" t="s">
        <v>645</v>
      </c>
    </row>
    <row r="186" s="1" customFormat="1" spans="1:9">
      <c r="A186" s="11"/>
      <c r="B186" s="27" t="s">
        <v>646</v>
      </c>
      <c r="C186" s="27" t="s">
        <v>647</v>
      </c>
      <c r="D186" s="23" t="s">
        <v>754</v>
      </c>
      <c r="E186" s="8" t="s">
        <v>21</v>
      </c>
      <c r="F186" s="8" t="s">
        <v>21</v>
      </c>
      <c r="G186" s="24">
        <v>20</v>
      </c>
      <c r="H186" s="24">
        <v>20</v>
      </c>
      <c r="I186" s="23" t="s">
        <v>581</v>
      </c>
    </row>
    <row r="187" s="1" customFormat="1" spans="1:9">
      <c r="A187" s="11"/>
      <c r="B187" s="27"/>
      <c r="C187" s="27" t="s">
        <v>652</v>
      </c>
      <c r="D187" s="23" t="s">
        <v>653</v>
      </c>
      <c r="E187" s="8" t="s">
        <v>666</v>
      </c>
      <c r="F187" s="8" t="s">
        <v>755</v>
      </c>
      <c r="G187" s="24">
        <v>20</v>
      </c>
      <c r="H187" s="24">
        <v>20</v>
      </c>
      <c r="I187" s="23" t="s">
        <v>581</v>
      </c>
    </row>
    <row r="188" s="1" customFormat="1" spans="1:9">
      <c r="A188" s="11"/>
      <c r="B188" s="27"/>
      <c r="C188" s="27" t="s">
        <v>656</v>
      </c>
      <c r="D188" s="23" t="s">
        <v>657</v>
      </c>
      <c r="E188" s="8" t="s">
        <v>658</v>
      </c>
      <c r="F188" s="8" t="s">
        <v>658</v>
      </c>
      <c r="G188" s="24">
        <v>10</v>
      </c>
      <c r="H188" s="24">
        <v>10</v>
      </c>
      <c r="I188" s="23" t="s">
        <v>581</v>
      </c>
    </row>
    <row r="189" s="1" customFormat="1" ht="46.8" spans="1:9">
      <c r="A189" s="11"/>
      <c r="B189" s="27" t="s">
        <v>659</v>
      </c>
      <c r="C189" s="22" t="s">
        <v>582</v>
      </c>
      <c r="D189" s="23" t="s">
        <v>756</v>
      </c>
      <c r="E189" s="8" t="s">
        <v>695</v>
      </c>
      <c r="F189" s="8" t="s">
        <v>695</v>
      </c>
      <c r="G189" s="24">
        <v>30</v>
      </c>
      <c r="H189" s="24">
        <v>30</v>
      </c>
      <c r="I189" s="23" t="s">
        <v>581</v>
      </c>
    </row>
    <row r="190" s="1" customFormat="1" spans="1:9">
      <c r="A190" s="11"/>
      <c r="B190" s="27" t="s">
        <v>663</v>
      </c>
      <c r="C190" s="22" t="s">
        <v>664</v>
      </c>
      <c r="D190" s="23" t="s">
        <v>757</v>
      </c>
      <c r="E190" s="8" t="s">
        <v>666</v>
      </c>
      <c r="F190" s="8" t="s">
        <v>667</v>
      </c>
      <c r="G190" s="24">
        <v>10</v>
      </c>
      <c r="H190" s="24">
        <v>10</v>
      </c>
      <c r="I190" s="23" t="s">
        <v>581</v>
      </c>
    </row>
    <row r="191" s="1" customFormat="1" ht="46.8" spans="1:9">
      <c r="A191" s="28" t="s">
        <v>668</v>
      </c>
      <c r="B191" s="29" t="s">
        <v>581</v>
      </c>
      <c r="C191" s="29"/>
      <c r="D191" s="30"/>
      <c r="E191" s="29"/>
      <c r="F191" s="29"/>
      <c r="G191" s="29"/>
      <c r="H191" s="29"/>
      <c r="I191" s="29"/>
    </row>
    <row r="192" s="1" customFormat="1" spans="1:9">
      <c r="A192" s="31" t="s">
        <v>669</v>
      </c>
      <c r="B192" s="24">
        <v>100</v>
      </c>
      <c r="C192" s="24"/>
      <c r="D192" s="28" t="s">
        <v>670</v>
      </c>
      <c r="E192" s="24">
        <v>100</v>
      </c>
      <c r="F192" s="24"/>
      <c r="G192" s="31" t="s">
        <v>671</v>
      </c>
      <c r="H192" s="27" t="s">
        <v>672</v>
      </c>
      <c r="I192" s="27"/>
    </row>
    <row r="193" s="1" customFormat="1" spans="1:9">
      <c r="A193" s="32" t="s">
        <v>673</v>
      </c>
      <c r="B193" s="32"/>
      <c r="C193" s="32"/>
      <c r="D193" s="32"/>
      <c r="E193" s="32"/>
      <c r="F193" s="32"/>
      <c r="G193" s="32"/>
      <c r="H193" s="32"/>
      <c r="I193" s="32"/>
    </row>
    <row r="194" s="1" customFormat="1" spans="4:4">
      <c r="D194" s="3"/>
    </row>
    <row r="195" s="1" customFormat="1" spans="4:4">
      <c r="D195" s="3"/>
    </row>
    <row r="196" s="1" customFormat="1" ht="22.2" spans="1:9">
      <c r="A196" s="33" t="s">
        <v>619</v>
      </c>
      <c r="B196" s="34"/>
      <c r="C196" s="34"/>
      <c r="D196" s="33"/>
      <c r="E196" s="34"/>
      <c r="F196" s="34"/>
      <c r="G196" s="34"/>
      <c r="H196" s="34"/>
      <c r="I196" s="34"/>
    </row>
    <row r="197" s="1" customFormat="1" spans="1:9">
      <c r="A197" s="35" t="s">
        <v>620</v>
      </c>
      <c r="B197" s="35"/>
      <c r="C197" s="8" t="s">
        <v>758</v>
      </c>
      <c r="D197" s="9"/>
      <c r="E197" s="10"/>
      <c r="F197" s="10"/>
      <c r="G197" s="10"/>
      <c r="H197" s="10"/>
      <c r="I197" s="10"/>
    </row>
    <row r="198" s="1" customFormat="1" spans="1:9">
      <c r="A198" s="7" t="s">
        <v>622</v>
      </c>
      <c r="B198" s="7"/>
      <c r="C198" s="10" t="s">
        <v>623</v>
      </c>
      <c r="D198" s="9"/>
      <c r="E198" s="10"/>
      <c r="F198" s="7" t="s">
        <v>624</v>
      </c>
      <c r="G198" s="10" t="s">
        <v>623</v>
      </c>
      <c r="H198" s="10"/>
      <c r="I198" s="10"/>
    </row>
    <row r="199" s="1" customFormat="1" spans="1:9">
      <c r="A199" s="11" t="s">
        <v>625</v>
      </c>
      <c r="B199" s="11"/>
      <c r="C199" s="7"/>
      <c r="D199" s="11" t="s">
        <v>626</v>
      </c>
      <c r="E199" s="7" t="s">
        <v>483</v>
      </c>
      <c r="F199" s="7" t="s">
        <v>627</v>
      </c>
      <c r="G199" s="7" t="s">
        <v>628</v>
      </c>
      <c r="H199" s="7" t="s">
        <v>629</v>
      </c>
      <c r="I199" s="7" t="s">
        <v>630</v>
      </c>
    </row>
    <row r="200" s="1" customFormat="1" spans="1:9">
      <c r="A200" s="11"/>
      <c r="B200" s="11"/>
      <c r="C200" s="12" t="s">
        <v>631</v>
      </c>
      <c r="D200" s="17">
        <v>48.62</v>
      </c>
      <c r="E200" s="18">
        <v>113.0232</v>
      </c>
      <c r="F200" s="18">
        <v>113.0232</v>
      </c>
      <c r="G200" s="15">
        <v>10</v>
      </c>
      <c r="H200" s="16">
        <v>1</v>
      </c>
      <c r="I200" s="15">
        <v>10</v>
      </c>
    </row>
    <row r="201" s="1" customFormat="1" spans="1:9">
      <c r="A201" s="11"/>
      <c r="B201" s="11"/>
      <c r="C201" s="12" t="s">
        <v>632</v>
      </c>
      <c r="D201" s="17">
        <v>48.62</v>
      </c>
      <c r="E201" s="18">
        <v>113.0232</v>
      </c>
      <c r="F201" s="18">
        <v>113.0232</v>
      </c>
      <c r="G201" s="7" t="s">
        <v>487</v>
      </c>
      <c r="H201" s="16">
        <v>1</v>
      </c>
      <c r="I201" s="7" t="s">
        <v>487</v>
      </c>
    </row>
    <row r="202" s="1" customFormat="1" spans="1:9">
      <c r="A202" s="11"/>
      <c r="B202" s="11"/>
      <c r="C202" s="12" t="s">
        <v>633</v>
      </c>
      <c r="D202" s="17">
        <v>0</v>
      </c>
      <c r="E202" s="18">
        <v>0</v>
      </c>
      <c r="F202" s="18">
        <v>0</v>
      </c>
      <c r="G202" s="7" t="s">
        <v>487</v>
      </c>
      <c r="H202" s="12"/>
      <c r="I202" s="7" t="s">
        <v>487</v>
      </c>
    </row>
    <row r="203" s="1" customFormat="1" spans="1:9">
      <c r="A203" s="11"/>
      <c r="B203" s="11"/>
      <c r="C203" s="12" t="s">
        <v>634</v>
      </c>
      <c r="D203" s="17">
        <v>0</v>
      </c>
      <c r="E203" s="18">
        <v>0</v>
      </c>
      <c r="F203" s="18">
        <v>0</v>
      </c>
      <c r="G203" s="7" t="s">
        <v>487</v>
      </c>
      <c r="H203" s="12"/>
      <c r="I203" s="7" t="s">
        <v>487</v>
      </c>
    </row>
    <row r="204" s="1" customFormat="1" spans="1:9">
      <c r="A204" s="11" t="s">
        <v>635</v>
      </c>
      <c r="B204" s="7" t="s">
        <v>636</v>
      </c>
      <c r="C204" s="7"/>
      <c r="D204" s="11"/>
      <c r="E204" s="7"/>
      <c r="F204" s="7" t="s">
        <v>637</v>
      </c>
      <c r="G204" s="7"/>
      <c r="H204" s="7"/>
      <c r="I204" s="7"/>
    </row>
    <row r="205" s="1" customFormat="1" ht="53" customHeight="1" spans="1:9">
      <c r="A205" s="11"/>
      <c r="B205" s="19" t="s">
        <v>759</v>
      </c>
      <c r="C205" s="20"/>
      <c r="D205" s="20"/>
      <c r="E205" s="21"/>
      <c r="F205" s="19" t="s">
        <v>759</v>
      </c>
      <c r="G205" s="20"/>
      <c r="H205" s="20"/>
      <c r="I205" s="21"/>
    </row>
    <row r="206" s="1" customFormat="1" ht="43.2" spans="1:9">
      <c r="A206" s="11" t="s">
        <v>639</v>
      </c>
      <c r="B206" s="11" t="s">
        <v>640</v>
      </c>
      <c r="C206" s="11" t="s">
        <v>641</v>
      </c>
      <c r="D206" s="11" t="s">
        <v>642</v>
      </c>
      <c r="E206" s="11" t="s">
        <v>643</v>
      </c>
      <c r="F206" s="11" t="s">
        <v>644</v>
      </c>
      <c r="G206" s="11" t="s">
        <v>628</v>
      </c>
      <c r="H206" s="11" t="s">
        <v>630</v>
      </c>
      <c r="I206" s="11" t="s">
        <v>645</v>
      </c>
    </row>
    <row r="207" s="1" customFormat="1" ht="31.2" spans="1:9">
      <c r="A207" s="11"/>
      <c r="B207" s="27" t="s">
        <v>646</v>
      </c>
      <c r="C207" s="27" t="s">
        <v>647</v>
      </c>
      <c r="D207" s="23" t="s">
        <v>760</v>
      </c>
      <c r="E207" s="8" t="s">
        <v>761</v>
      </c>
      <c r="F207" s="8" t="s">
        <v>761</v>
      </c>
      <c r="G207" s="24">
        <v>20</v>
      </c>
      <c r="H207" s="24">
        <v>20</v>
      </c>
      <c r="I207" s="23" t="s">
        <v>581</v>
      </c>
    </row>
    <row r="208" s="1" customFormat="1" spans="1:9">
      <c r="A208" s="11"/>
      <c r="B208" s="27"/>
      <c r="C208" s="27" t="s">
        <v>652</v>
      </c>
      <c r="D208" s="23" t="s">
        <v>680</v>
      </c>
      <c r="E208" s="8" t="s">
        <v>666</v>
      </c>
      <c r="F208" s="8" t="s">
        <v>682</v>
      </c>
      <c r="G208" s="24">
        <v>20</v>
      </c>
      <c r="H208" s="24">
        <v>20</v>
      </c>
      <c r="I208" s="23" t="s">
        <v>581</v>
      </c>
    </row>
    <row r="209" s="1" customFormat="1" spans="1:9">
      <c r="A209" s="11"/>
      <c r="B209" s="27"/>
      <c r="C209" s="27" t="s">
        <v>656</v>
      </c>
      <c r="D209" s="23" t="s">
        <v>657</v>
      </c>
      <c r="E209" s="8" t="s">
        <v>762</v>
      </c>
      <c r="F209" s="8" t="s">
        <v>762</v>
      </c>
      <c r="G209" s="24">
        <v>10</v>
      </c>
      <c r="H209" s="24">
        <v>10</v>
      </c>
      <c r="I209" s="23" t="s">
        <v>581</v>
      </c>
    </row>
    <row r="210" s="1" customFormat="1" ht="31.2" spans="1:9">
      <c r="A210" s="11"/>
      <c r="B210" s="27" t="s">
        <v>659</v>
      </c>
      <c r="C210" s="22" t="s">
        <v>582</v>
      </c>
      <c r="D210" s="23" t="s">
        <v>763</v>
      </c>
      <c r="E210" s="8" t="s">
        <v>684</v>
      </c>
      <c r="F210" s="8" t="s">
        <v>684</v>
      </c>
      <c r="G210" s="24">
        <v>30</v>
      </c>
      <c r="H210" s="24">
        <v>30</v>
      </c>
      <c r="I210" s="23" t="s">
        <v>581</v>
      </c>
    </row>
    <row r="211" s="1" customFormat="1" spans="1:9">
      <c r="A211" s="11"/>
      <c r="B211" s="27" t="s">
        <v>663</v>
      </c>
      <c r="C211" s="22" t="s">
        <v>664</v>
      </c>
      <c r="D211" s="23" t="s">
        <v>764</v>
      </c>
      <c r="E211" s="8" t="s">
        <v>666</v>
      </c>
      <c r="F211" s="8" t="s">
        <v>693</v>
      </c>
      <c r="G211" s="24">
        <v>10</v>
      </c>
      <c r="H211" s="24">
        <v>10</v>
      </c>
      <c r="I211" s="23" t="s">
        <v>581</v>
      </c>
    </row>
    <row r="212" s="1" customFormat="1" ht="46.8" spans="1:9">
      <c r="A212" s="28" t="s">
        <v>668</v>
      </c>
      <c r="B212" s="29" t="s">
        <v>581</v>
      </c>
      <c r="C212" s="29"/>
      <c r="D212" s="30"/>
      <c r="E212" s="29"/>
      <c r="F212" s="29"/>
      <c r="G212" s="29"/>
      <c r="H212" s="29"/>
      <c r="I212" s="29"/>
    </row>
    <row r="213" s="1" customFormat="1" spans="1:9">
      <c r="A213" s="31" t="s">
        <v>669</v>
      </c>
      <c r="B213" s="24">
        <v>100</v>
      </c>
      <c r="C213" s="24"/>
      <c r="D213" s="28" t="s">
        <v>670</v>
      </c>
      <c r="E213" s="24">
        <v>100</v>
      </c>
      <c r="F213" s="24"/>
      <c r="G213" s="31" t="s">
        <v>671</v>
      </c>
      <c r="H213" s="27" t="s">
        <v>672</v>
      </c>
      <c r="I213" s="27"/>
    </row>
    <row r="214" s="1" customFormat="1" spans="1:9">
      <c r="A214" s="32" t="s">
        <v>673</v>
      </c>
      <c r="B214" s="32"/>
      <c r="C214" s="32"/>
      <c r="D214" s="32"/>
      <c r="E214" s="32"/>
      <c r="F214" s="32"/>
      <c r="G214" s="32"/>
      <c r="H214" s="32"/>
      <c r="I214" s="32"/>
    </row>
    <row r="215" s="1" customFormat="1" spans="4:4">
      <c r="D215" s="3"/>
    </row>
    <row r="216" s="1" customFormat="1" spans="4:4">
      <c r="D216" s="3"/>
    </row>
    <row r="217" s="1" customFormat="1" ht="22.2" spans="1:9">
      <c r="A217" s="33" t="s">
        <v>619</v>
      </c>
      <c r="B217" s="34"/>
      <c r="C217" s="34"/>
      <c r="D217" s="33"/>
      <c r="E217" s="34"/>
      <c r="F217" s="34"/>
      <c r="G217" s="34"/>
      <c r="H217" s="34"/>
      <c r="I217" s="34"/>
    </row>
    <row r="218" s="1" customFormat="1" spans="1:9">
      <c r="A218" s="35" t="s">
        <v>620</v>
      </c>
      <c r="B218" s="35"/>
      <c r="C218" s="8" t="s">
        <v>765</v>
      </c>
      <c r="D218" s="9"/>
      <c r="E218" s="10"/>
      <c r="F218" s="10"/>
      <c r="G218" s="10"/>
      <c r="H218" s="10"/>
      <c r="I218" s="10"/>
    </row>
    <row r="219" s="1" customFormat="1" spans="1:9">
      <c r="A219" s="7" t="s">
        <v>622</v>
      </c>
      <c r="B219" s="7"/>
      <c r="C219" s="10" t="s">
        <v>623</v>
      </c>
      <c r="D219" s="9"/>
      <c r="E219" s="10"/>
      <c r="F219" s="7" t="s">
        <v>624</v>
      </c>
      <c r="G219" s="10" t="s">
        <v>623</v>
      </c>
      <c r="H219" s="10"/>
      <c r="I219" s="10"/>
    </row>
    <row r="220" s="1" customFormat="1" spans="1:9">
      <c r="A220" s="11" t="s">
        <v>625</v>
      </c>
      <c r="B220" s="11"/>
      <c r="C220" s="7"/>
      <c r="D220" s="11" t="s">
        <v>626</v>
      </c>
      <c r="E220" s="7" t="s">
        <v>483</v>
      </c>
      <c r="F220" s="7" t="s">
        <v>627</v>
      </c>
      <c r="G220" s="7" t="s">
        <v>628</v>
      </c>
      <c r="H220" s="7" t="s">
        <v>629</v>
      </c>
      <c r="I220" s="7" t="s">
        <v>630</v>
      </c>
    </row>
    <row r="221" s="1" customFormat="1" spans="1:9">
      <c r="A221" s="11"/>
      <c r="B221" s="11"/>
      <c r="C221" s="12" t="s">
        <v>631</v>
      </c>
      <c r="D221" s="17">
        <v>14.4585</v>
      </c>
      <c r="E221" s="18">
        <v>20.9802</v>
      </c>
      <c r="F221" s="18">
        <v>20.9802</v>
      </c>
      <c r="G221" s="15">
        <v>10</v>
      </c>
      <c r="H221" s="16">
        <v>1</v>
      </c>
      <c r="I221" s="15">
        <v>10</v>
      </c>
    </row>
    <row r="222" s="1" customFormat="1" spans="1:9">
      <c r="A222" s="11"/>
      <c r="B222" s="11"/>
      <c r="C222" s="12" t="s">
        <v>632</v>
      </c>
      <c r="D222" s="17">
        <v>14.4585</v>
      </c>
      <c r="E222" s="18">
        <v>20.9802</v>
      </c>
      <c r="F222" s="18">
        <v>20.9802</v>
      </c>
      <c r="G222" s="7" t="s">
        <v>487</v>
      </c>
      <c r="H222" s="16">
        <v>1</v>
      </c>
      <c r="I222" s="7" t="s">
        <v>487</v>
      </c>
    </row>
    <row r="223" s="1" customFormat="1" spans="1:9">
      <c r="A223" s="11"/>
      <c r="B223" s="11"/>
      <c r="C223" s="12" t="s">
        <v>633</v>
      </c>
      <c r="D223" s="17">
        <v>0</v>
      </c>
      <c r="E223" s="18">
        <v>0</v>
      </c>
      <c r="F223" s="18">
        <v>0</v>
      </c>
      <c r="G223" s="7" t="s">
        <v>487</v>
      </c>
      <c r="H223" s="12"/>
      <c r="I223" s="7" t="s">
        <v>487</v>
      </c>
    </row>
    <row r="224" s="1" customFormat="1" spans="1:9">
      <c r="A224" s="11"/>
      <c r="B224" s="11"/>
      <c r="C224" s="12" t="s">
        <v>634</v>
      </c>
      <c r="D224" s="17">
        <v>0</v>
      </c>
      <c r="E224" s="18">
        <v>0</v>
      </c>
      <c r="F224" s="18">
        <v>0</v>
      </c>
      <c r="G224" s="7" t="s">
        <v>487</v>
      </c>
      <c r="H224" s="12"/>
      <c r="I224" s="7" t="s">
        <v>487</v>
      </c>
    </row>
    <row r="225" s="1" customFormat="1" spans="1:9">
      <c r="A225" s="11" t="s">
        <v>635</v>
      </c>
      <c r="B225" s="7" t="s">
        <v>636</v>
      </c>
      <c r="C225" s="7"/>
      <c r="D225" s="11"/>
      <c r="E225" s="7"/>
      <c r="F225" s="7" t="s">
        <v>637</v>
      </c>
      <c r="G225" s="7"/>
      <c r="H225" s="7"/>
      <c r="I225" s="7"/>
    </row>
    <row r="226" s="1" customFormat="1" ht="99" customHeight="1" spans="1:9">
      <c r="A226" s="11"/>
      <c r="B226" s="19" t="s">
        <v>766</v>
      </c>
      <c r="C226" s="20"/>
      <c r="D226" s="20"/>
      <c r="E226" s="21"/>
      <c r="F226" s="19" t="s">
        <v>766</v>
      </c>
      <c r="G226" s="20"/>
      <c r="H226" s="20"/>
      <c r="I226" s="21"/>
    </row>
    <row r="227" s="1" customFormat="1" ht="43.2" spans="1:9">
      <c r="A227" s="11" t="s">
        <v>639</v>
      </c>
      <c r="B227" s="11" t="s">
        <v>640</v>
      </c>
      <c r="C227" s="11" t="s">
        <v>641</v>
      </c>
      <c r="D227" s="11" t="s">
        <v>642</v>
      </c>
      <c r="E227" s="11" t="s">
        <v>643</v>
      </c>
      <c r="F227" s="11" t="s">
        <v>644</v>
      </c>
      <c r="G227" s="11" t="s">
        <v>628</v>
      </c>
      <c r="H227" s="11" t="s">
        <v>630</v>
      </c>
      <c r="I227" s="11" t="s">
        <v>645</v>
      </c>
    </row>
    <row r="228" s="1" customFormat="1" ht="31.2" spans="1:9">
      <c r="A228" s="11"/>
      <c r="B228" s="22" t="s">
        <v>646</v>
      </c>
      <c r="C228" s="22" t="s">
        <v>647</v>
      </c>
      <c r="D228" s="23" t="s">
        <v>767</v>
      </c>
      <c r="E228" s="8" t="s">
        <v>11</v>
      </c>
      <c r="F228" s="8" t="s">
        <v>11</v>
      </c>
      <c r="G228" s="24">
        <v>6</v>
      </c>
      <c r="H228" s="24">
        <v>6</v>
      </c>
      <c r="I228" s="23" t="s">
        <v>581</v>
      </c>
    </row>
    <row r="229" s="1" customFormat="1" spans="1:9">
      <c r="A229" s="11"/>
      <c r="B229" s="25"/>
      <c r="C229" s="25"/>
      <c r="D229" s="23" t="s">
        <v>768</v>
      </c>
      <c r="E229" s="8" t="s">
        <v>709</v>
      </c>
      <c r="F229" s="8" t="s">
        <v>709</v>
      </c>
      <c r="G229" s="24">
        <v>6</v>
      </c>
      <c r="H229" s="24">
        <v>6</v>
      </c>
      <c r="I229" s="23" t="s">
        <v>581</v>
      </c>
    </row>
    <row r="230" s="1" customFormat="1" spans="1:9">
      <c r="A230" s="11"/>
      <c r="B230" s="25"/>
      <c r="C230" s="25"/>
      <c r="D230" s="23" t="s">
        <v>769</v>
      </c>
      <c r="E230" s="8" t="s">
        <v>747</v>
      </c>
      <c r="F230" s="8" t="s">
        <v>747</v>
      </c>
      <c r="G230" s="24">
        <v>6</v>
      </c>
      <c r="H230" s="24">
        <v>6</v>
      </c>
      <c r="I230" s="23" t="s">
        <v>581</v>
      </c>
    </row>
    <row r="231" s="1" customFormat="1" spans="1:9">
      <c r="A231" s="11"/>
      <c r="B231" s="25"/>
      <c r="C231" s="25"/>
      <c r="D231" s="23" t="s">
        <v>770</v>
      </c>
      <c r="E231" s="8" t="s">
        <v>771</v>
      </c>
      <c r="F231" s="8" t="s">
        <v>771</v>
      </c>
      <c r="G231" s="24">
        <v>6</v>
      </c>
      <c r="H231" s="24">
        <v>6</v>
      </c>
      <c r="I231" s="23" t="s">
        <v>581</v>
      </c>
    </row>
    <row r="232" s="1" customFormat="1" spans="1:9">
      <c r="A232" s="11"/>
      <c r="B232" s="25"/>
      <c r="C232" s="25"/>
      <c r="D232" s="23" t="s">
        <v>772</v>
      </c>
      <c r="E232" s="8" t="s">
        <v>771</v>
      </c>
      <c r="F232" s="8" t="s">
        <v>771</v>
      </c>
      <c r="G232" s="24">
        <v>6</v>
      </c>
      <c r="H232" s="24">
        <v>6</v>
      </c>
      <c r="I232" s="23" t="s">
        <v>581</v>
      </c>
    </row>
    <row r="233" s="1" customFormat="1" spans="1:9">
      <c r="A233" s="11"/>
      <c r="B233" s="25"/>
      <c r="C233" s="25"/>
      <c r="D233" s="23" t="s">
        <v>773</v>
      </c>
      <c r="E233" s="8" t="s">
        <v>709</v>
      </c>
      <c r="F233" s="8" t="s">
        <v>709</v>
      </c>
      <c r="G233" s="24">
        <v>6</v>
      </c>
      <c r="H233" s="24">
        <v>6</v>
      </c>
      <c r="I233" s="23" t="s">
        <v>581</v>
      </c>
    </row>
    <row r="234" s="1" customFormat="1" spans="1:9">
      <c r="A234" s="11"/>
      <c r="B234" s="25"/>
      <c r="C234" s="27" t="s">
        <v>652</v>
      </c>
      <c r="D234" s="23" t="s">
        <v>653</v>
      </c>
      <c r="E234" s="8" t="s">
        <v>666</v>
      </c>
      <c r="F234" s="8" t="s">
        <v>755</v>
      </c>
      <c r="G234" s="24">
        <v>6</v>
      </c>
      <c r="H234" s="24">
        <v>6</v>
      </c>
      <c r="I234" s="23" t="s">
        <v>581</v>
      </c>
    </row>
    <row r="235" s="1" customFormat="1" spans="1:9">
      <c r="A235" s="11"/>
      <c r="B235" s="26"/>
      <c r="C235" s="27" t="s">
        <v>656</v>
      </c>
      <c r="D235" s="23" t="s">
        <v>657</v>
      </c>
      <c r="E235" s="8" t="s">
        <v>658</v>
      </c>
      <c r="F235" s="8" t="s">
        <v>658</v>
      </c>
      <c r="G235" s="24">
        <v>8</v>
      </c>
      <c r="H235" s="24">
        <v>8</v>
      </c>
      <c r="I235" s="23" t="s">
        <v>581</v>
      </c>
    </row>
    <row r="236" s="1" customFormat="1" spans="1:9">
      <c r="A236" s="11"/>
      <c r="B236" s="27" t="s">
        <v>659</v>
      </c>
      <c r="C236" s="22" t="s">
        <v>582</v>
      </c>
      <c r="D236" s="23" t="s">
        <v>774</v>
      </c>
      <c r="E236" s="8" t="s">
        <v>684</v>
      </c>
      <c r="F236" s="8" t="s">
        <v>684</v>
      </c>
      <c r="G236" s="24">
        <v>30</v>
      </c>
      <c r="H236" s="24">
        <v>30</v>
      </c>
      <c r="I236" s="23" t="s">
        <v>581</v>
      </c>
    </row>
    <row r="237" s="1" customFormat="1" spans="1:9">
      <c r="A237" s="11"/>
      <c r="B237" s="27" t="s">
        <v>663</v>
      </c>
      <c r="C237" s="22" t="s">
        <v>664</v>
      </c>
      <c r="D237" s="23" t="s">
        <v>775</v>
      </c>
      <c r="E237" s="8" t="s">
        <v>666</v>
      </c>
      <c r="F237" s="8" t="s">
        <v>682</v>
      </c>
      <c r="G237" s="24">
        <v>10</v>
      </c>
      <c r="H237" s="24">
        <v>10</v>
      </c>
      <c r="I237" s="23" t="s">
        <v>581</v>
      </c>
    </row>
    <row r="238" s="1" customFormat="1" ht="46.8" spans="1:9">
      <c r="A238" s="28" t="s">
        <v>668</v>
      </c>
      <c r="B238" s="29" t="s">
        <v>581</v>
      </c>
      <c r="C238" s="29"/>
      <c r="D238" s="30"/>
      <c r="E238" s="29"/>
      <c r="F238" s="29"/>
      <c r="G238" s="29"/>
      <c r="H238" s="29"/>
      <c r="I238" s="29"/>
    </row>
    <row r="239" s="1" customFormat="1" spans="1:9">
      <c r="A239" s="31" t="s">
        <v>669</v>
      </c>
      <c r="B239" s="24">
        <v>100</v>
      </c>
      <c r="C239" s="24"/>
      <c r="D239" s="28" t="s">
        <v>670</v>
      </c>
      <c r="E239" s="24">
        <v>100</v>
      </c>
      <c r="F239" s="24"/>
      <c r="G239" s="31" t="s">
        <v>671</v>
      </c>
      <c r="H239" s="27" t="s">
        <v>672</v>
      </c>
      <c r="I239" s="27"/>
    </row>
    <row r="240" s="1" customFormat="1" spans="1:9">
      <c r="A240" s="32" t="s">
        <v>673</v>
      </c>
      <c r="B240" s="32"/>
      <c r="C240" s="32"/>
      <c r="D240" s="32"/>
      <c r="E240" s="32"/>
      <c r="F240" s="32"/>
      <c r="G240" s="32"/>
      <c r="H240" s="32"/>
      <c r="I240" s="32"/>
    </row>
    <row r="241" s="1" customFormat="1" spans="4:4">
      <c r="D241" s="3"/>
    </row>
    <row r="242" s="1" customFormat="1" spans="4:4">
      <c r="D242" s="3"/>
    </row>
    <row r="243" s="1" customFormat="1" ht="22.2" spans="1:9">
      <c r="A243" s="33" t="s">
        <v>619</v>
      </c>
      <c r="B243" s="34"/>
      <c r="C243" s="34"/>
      <c r="D243" s="33"/>
      <c r="E243" s="34"/>
      <c r="F243" s="34"/>
      <c r="G243" s="34"/>
      <c r="H243" s="34"/>
      <c r="I243" s="34"/>
    </row>
    <row r="244" s="1" customFormat="1" spans="1:9">
      <c r="A244" s="35" t="s">
        <v>620</v>
      </c>
      <c r="B244" s="35"/>
      <c r="C244" s="8" t="s">
        <v>776</v>
      </c>
      <c r="D244" s="9"/>
      <c r="E244" s="10"/>
      <c r="F244" s="10"/>
      <c r="G244" s="10"/>
      <c r="H244" s="10"/>
      <c r="I244" s="10"/>
    </row>
    <row r="245" s="1" customFormat="1" spans="1:9">
      <c r="A245" s="7" t="s">
        <v>622</v>
      </c>
      <c r="B245" s="7"/>
      <c r="C245" s="10" t="s">
        <v>623</v>
      </c>
      <c r="D245" s="9"/>
      <c r="E245" s="10"/>
      <c r="F245" s="7" t="s">
        <v>624</v>
      </c>
      <c r="G245" s="10" t="s">
        <v>623</v>
      </c>
      <c r="H245" s="10"/>
      <c r="I245" s="10"/>
    </row>
    <row r="246" s="1" customFormat="1" spans="1:9">
      <c r="A246" s="11" t="s">
        <v>625</v>
      </c>
      <c r="B246" s="11"/>
      <c r="C246" s="7"/>
      <c r="D246" s="11" t="s">
        <v>626</v>
      </c>
      <c r="E246" s="7" t="s">
        <v>483</v>
      </c>
      <c r="F246" s="7" t="s">
        <v>627</v>
      </c>
      <c r="G246" s="7" t="s">
        <v>628</v>
      </c>
      <c r="H246" s="7" t="s">
        <v>629</v>
      </c>
      <c r="I246" s="7" t="s">
        <v>630</v>
      </c>
    </row>
    <row r="247" s="1" customFormat="1" spans="1:9">
      <c r="A247" s="11"/>
      <c r="B247" s="11"/>
      <c r="C247" s="12" t="s">
        <v>631</v>
      </c>
      <c r="D247" s="17">
        <v>18.936</v>
      </c>
      <c r="E247" s="18">
        <v>16.797502</v>
      </c>
      <c r="F247" s="18">
        <v>16.797502</v>
      </c>
      <c r="G247" s="15">
        <v>10</v>
      </c>
      <c r="H247" s="16">
        <v>1</v>
      </c>
      <c r="I247" s="15">
        <v>10</v>
      </c>
    </row>
    <row r="248" s="1" customFormat="1" spans="1:9">
      <c r="A248" s="11"/>
      <c r="B248" s="11"/>
      <c r="C248" s="12" t="s">
        <v>632</v>
      </c>
      <c r="D248" s="17">
        <v>18.936</v>
      </c>
      <c r="E248" s="18">
        <v>16.797502</v>
      </c>
      <c r="F248" s="18">
        <v>16.797502</v>
      </c>
      <c r="G248" s="7" t="s">
        <v>487</v>
      </c>
      <c r="H248" s="16">
        <v>1</v>
      </c>
      <c r="I248" s="7" t="s">
        <v>487</v>
      </c>
    </row>
    <row r="249" s="1" customFormat="1" spans="1:9">
      <c r="A249" s="11"/>
      <c r="B249" s="11"/>
      <c r="C249" s="12" t="s">
        <v>633</v>
      </c>
      <c r="D249" s="17">
        <v>0</v>
      </c>
      <c r="E249" s="18">
        <v>0</v>
      </c>
      <c r="F249" s="18">
        <v>0</v>
      </c>
      <c r="G249" s="7" t="s">
        <v>487</v>
      </c>
      <c r="H249" s="12"/>
      <c r="I249" s="7" t="s">
        <v>487</v>
      </c>
    </row>
    <row r="250" s="1" customFormat="1" spans="1:9">
      <c r="A250" s="11"/>
      <c r="B250" s="11"/>
      <c r="C250" s="12" t="s">
        <v>634</v>
      </c>
      <c r="D250" s="17">
        <v>0</v>
      </c>
      <c r="E250" s="18">
        <v>0</v>
      </c>
      <c r="F250" s="18">
        <v>0</v>
      </c>
      <c r="G250" s="7" t="s">
        <v>487</v>
      </c>
      <c r="H250" s="12"/>
      <c r="I250" s="7" t="s">
        <v>487</v>
      </c>
    </row>
    <row r="251" s="1" customFormat="1" spans="1:9">
      <c r="A251" s="11" t="s">
        <v>635</v>
      </c>
      <c r="B251" s="7" t="s">
        <v>636</v>
      </c>
      <c r="C251" s="7"/>
      <c r="D251" s="11"/>
      <c r="E251" s="7"/>
      <c r="F251" s="7" t="s">
        <v>637</v>
      </c>
      <c r="G251" s="7"/>
      <c r="H251" s="7"/>
      <c r="I251" s="7"/>
    </row>
    <row r="252" s="1" customFormat="1" ht="34" customHeight="1" spans="1:9">
      <c r="A252" s="11"/>
      <c r="B252" s="19" t="s">
        <v>777</v>
      </c>
      <c r="C252" s="20"/>
      <c r="D252" s="20"/>
      <c r="E252" s="21"/>
      <c r="F252" s="19" t="s">
        <v>777</v>
      </c>
      <c r="G252" s="20"/>
      <c r="H252" s="20"/>
      <c r="I252" s="21"/>
    </row>
    <row r="253" s="1" customFormat="1" ht="43.2" spans="1:9">
      <c r="A253" s="11" t="s">
        <v>639</v>
      </c>
      <c r="B253" s="11" t="s">
        <v>640</v>
      </c>
      <c r="C253" s="11" t="s">
        <v>641</v>
      </c>
      <c r="D253" s="11" t="s">
        <v>642</v>
      </c>
      <c r="E253" s="11" t="s">
        <v>643</v>
      </c>
      <c r="F253" s="11" t="s">
        <v>644</v>
      </c>
      <c r="G253" s="11" t="s">
        <v>628</v>
      </c>
      <c r="H253" s="11" t="s">
        <v>630</v>
      </c>
      <c r="I253" s="11" t="s">
        <v>645</v>
      </c>
    </row>
    <row r="254" s="1" customFormat="1" spans="1:9">
      <c r="A254" s="11"/>
      <c r="B254" s="22" t="s">
        <v>646</v>
      </c>
      <c r="C254" s="22" t="s">
        <v>647</v>
      </c>
      <c r="D254" s="23" t="s">
        <v>778</v>
      </c>
      <c r="E254" s="8" t="s">
        <v>21</v>
      </c>
      <c r="F254" s="8" t="s">
        <v>21</v>
      </c>
      <c r="G254" s="24">
        <v>15</v>
      </c>
      <c r="H254" s="24">
        <v>15</v>
      </c>
      <c r="I254" s="23" t="s">
        <v>581</v>
      </c>
    </row>
    <row r="255" s="1" customFormat="1" spans="1:9">
      <c r="A255" s="11"/>
      <c r="B255" s="25"/>
      <c r="C255" s="22" t="s">
        <v>652</v>
      </c>
      <c r="D255" s="23" t="s">
        <v>779</v>
      </c>
      <c r="E255" s="8" t="s">
        <v>666</v>
      </c>
      <c r="F255" s="8" t="s">
        <v>709</v>
      </c>
      <c r="G255" s="24">
        <v>15</v>
      </c>
      <c r="H255" s="24">
        <v>15</v>
      </c>
      <c r="I255" s="23" t="s">
        <v>581</v>
      </c>
    </row>
    <row r="256" s="1" customFormat="1" spans="1:9">
      <c r="A256" s="11"/>
      <c r="B256" s="25"/>
      <c r="C256" s="26"/>
      <c r="D256" s="23" t="s">
        <v>780</v>
      </c>
      <c r="E256" s="8" t="s">
        <v>666</v>
      </c>
      <c r="F256" s="8" t="s">
        <v>709</v>
      </c>
      <c r="G256" s="24">
        <v>15</v>
      </c>
      <c r="H256" s="24">
        <v>15</v>
      </c>
      <c r="I256" s="23" t="s">
        <v>581</v>
      </c>
    </row>
    <row r="257" s="1" customFormat="1" spans="1:9">
      <c r="A257" s="11"/>
      <c r="B257" s="26"/>
      <c r="C257" s="27" t="s">
        <v>656</v>
      </c>
      <c r="D257" s="23" t="s">
        <v>657</v>
      </c>
      <c r="E257" s="8" t="s">
        <v>658</v>
      </c>
      <c r="F257" s="8" t="s">
        <v>658</v>
      </c>
      <c r="G257" s="24">
        <v>5</v>
      </c>
      <c r="H257" s="24">
        <v>5</v>
      </c>
      <c r="I257" s="23" t="s">
        <v>581</v>
      </c>
    </row>
    <row r="258" s="1" customFormat="1" spans="1:9">
      <c r="A258" s="11"/>
      <c r="B258" s="27" t="s">
        <v>659</v>
      </c>
      <c r="C258" s="8" t="s">
        <v>660</v>
      </c>
      <c r="D258" s="23" t="s">
        <v>781</v>
      </c>
      <c r="E258" s="8" t="s">
        <v>49</v>
      </c>
      <c r="F258" s="8" t="s">
        <v>49</v>
      </c>
      <c r="G258" s="24">
        <v>30</v>
      </c>
      <c r="H258" s="24">
        <v>30</v>
      </c>
      <c r="I258" s="23" t="s">
        <v>581</v>
      </c>
    </row>
    <row r="259" s="1" customFormat="1" spans="1:9">
      <c r="A259" s="11"/>
      <c r="B259" s="27" t="s">
        <v>663</v>
      </c>
      <c r="C259" s="22" t="s">
        <v>664</v>
      </c>
      <c r="D259" s="23" t="s">
        <v>782</v>
      </c>
      <c r="E259" s="8" t="s">
        <v>666</v>
      </c>
      <c r="F259" s="8" t="s">
        <v>686</v>
      </c>
      <c r="G259" s="24">
        <v>10</v>
      </c>
      <c r="H259" s="24">
        <v>10</v>
      </c>
      <c r="I259" s="23" t="s">
        <v>581</v>
      </c>
    </row>
    <row r="260" s="1" customFormat="1" ht="46.8" spans="1:9">
      <c r="A260" s="28" t="s">
        <v>668</v>
      </c>
      <c r="B260" s="29" t="s">
        <v>581</v>
      </c>
      <c r="C260" s="29"/>
      <c r="D260" s="30"/>
      <c r="E260" s="29"/>
      <c r="F260" s="29"/>
      <c r="G260" s="29"/>
      <c r="H260" s="29"/>
      <c r="I260" s="29"/>
    </row>
    <row r="261" s="1" customFormat="1" spans="1:9">
      <c r="A261" s="31" t="s">
        <v>669</v>
      </c>
      <c r="B261" s="24">
        <v>100</v>
      </c>
      <c r="C261" s="24"/>
      <c r="D261" s="28" t="s">
        <v>670</v>
      </c>
      <c r="E261" s="24">
        <v>100</v>
      </c>
      <c r="F261" s="24"/>
      <c r="G261" s="31" t="s">
        <v>671</v>
      </c>
      <c r="H261" s="27" t="s">
        <v>672</v>
      </c>
      <c r="I261" s="27"/>
    </row>
    <row r="262" s="1" customFormat="1" spans="1:9">
      <c r="A262" s="32" t="s">
        <v>673</v>
      </c>
      <c r="B262" s="32"/>
      <c r="C262" s="32"/>
      <c r="D262" s="32"/>
      <c r="E262" s="32"/>
      <c r="F262" s="32"/>
      <c r="G262" s="32"/>
      <c r="H262" s="32"/>
      <c r="I262" s="32"/>
    </row>
    <row r="263" s="1" customFormat="1" spans="4:4">
      <c r="D263" s="3"/>
    </row>
    <row r="264" s="1" customFormat="1" spans="4:4">
      <c r="D264" s="3"/>
    </row>
    <row r="265" s="1" customFormat="1" ht="22.2" spans="1:9">
      <c r="A265" s="33" t="s">
        <v>619</v>
      </c>
      <c r="B265" s="34"/>
      <c r="C265" s="34"/>
      <c r="D265" s="33"/>
      <c r="E265" s="34"/>
      <c r="F265" s="34"/>
      <c r="G265" s="34"/>
      <c r="H265" s="34"/>
      <c r="I265" s="34"/>
    </row>
    <row r="266" s="1" customFormat="1" spans="1:9">
      <c r="A266" s="35" t="s">
        <v>620</v>
      </c>
      <c r="B266" s="35"/>
      <c r="C266" s="8" t="s">
        <v>783</v>
      </c>
      <c r="D266" s="9"/>
      <c r="E266" s="10"/>
      <c r="F266" s="10"/>
      <c r="G266" s="10"/>
      <c r="H266" s="10"/>
      <c r="I266" s="10"/>
    </row>
    <row r="267" s="1" customFormat="1" spans="1:9">
      <c r="A267" s="7" t="s">
        <v>622</v>
      </c>
      <c r="B267" s="7"/>
      <c r="C267" s="10" t="s">
        <v>623</v>
      </c>
      <c r="D267" s="9"/>
      <c r="E267" s="10"/>
      <c r="F267" s="7" t="s">
        <v>624</v>
      </c>
      <c r="G267" s="10" t="s">
        <v>623</v>
      </c>
      <c r="H267" s="10"/>
      <c r="I267" s="10"/>
    </row>
    <row r="268" s="1" customFormat="1" spans="1:9">
      <c r="A268" s="11" t="s">
        <v>625</v>
      </c>
      <c r="B268" s="11"/>
      <c r="C268" s="7"/>
      <c r="D268" s="11" t="s">
        <v>626</v>
      </c>
      <c r="E268" s="7" t="s">
        <v>483</v>
      </c>
      <c r="F268" s="7" t="s">
        <v>627</v>
      </c>
      <c r="G268" s="7" t="s">
        <v>628</v>
      </c>
      <c r="H268" s="7" t="s">
        <v>629</v>
      </c>
      <c r="I268" s="7" t="s">
        <v>630</v>
      </c>
    </row>
    <row r="269" s="1" customFormat="1" spans="1:9">
      <c r="A269" s="11"/>
      <c r="B269" s="11"/>
      <c r="C269" s="12" t="s">
        <v>631</v>
      </c>
      <c r="D269" s="17">
        <v>50</v>
      </c>
      <c r="E269" s="18">
        <v>7.8512</v>
      </c>
      <c r="F269" s="18">
        <v>7.8512</v>
      </c>
      <c r="G269" s="15">
        <v>10</v>
      </c>
      <c r="H269" s="16">
        <v>1</v>
      </c>
      <c r="I269" s="15">
        <v>10</v>
      </c>
    </row>
    <row r="270" s="1" customFormat="1" spans="1:9">
      <c r="A270" s="11"/>
      <c r="B270" s="11"/>
      <c r="C270" s="12" t="s">
        <v>632</v>
      </c>
      <c r="D270" s="17">
        <v>50</v>
      </c>
      <c r="E270" s="18">
        <v>7.8512</v>
      </c>
      <c r="F270" s="18">
        <v>7.8512</v>
      </c>
      <c r="G270" s="7" t="s">
        <v>487</v>
      </c>
      <c r="H270" s="16">
        <v>1</v>
      </c>
      <c r="I270" s="7" t="s">
        <v>487</v>
      </c>
    </row>
    <row r="271" s="1" customFormat="1" spans="1:9">
      <c r="A271" s="11"/>
      <c r="B271" s="11"/>
      <c r="C271" s="12" t="s">
        <v>633</v>
      </c>
      <c r="D271" s="17">
        <v>0</v>
      </c>
      <c r="E271" s="18">
        <v>0</v>
      </c>
      <c r="F271" s="18">
        <v>0</v>
      </c>
      <c r="G271" s="7" t="s">
        <v>487</v>
      </c>
      <c r="H271" s="12"/>
      <c r="I271" s="7" t="s">
        <v>487</v>
      </c>
    </row>
    <row r="272" s="1" customFormat="1" spans="1:9">
      <c r="A272" s="11"/>
      <c r="B272" s="11"/>
      <c r="C272" s="12" t="s">
        <v>634</v>
      </c>
      <c r="D272" s="17">
        <v>0</v>
      </c>
      <c r="E272" s="18">
        <v>0</v>
      </c>
      <c r="F272" s="18">
        <v>0</v>
      </c>
      <c r="G272" s="7" t="s">
        <v>487</v>
      </c>
      <c r="H272" s="12"/>
      <c r="I272" s="7" t="s">
        <v>487</v>
      </c>
    </row>
    <row r="273" s="1" customFormat="1" spans="1:9">
      <c r="A273" s="11" t="s">
        <v>635</v>
      </c>
      <c r="B273" s="7" t="s">
        <v>636</v>
      </c>
      <c r="C273" s="7"/>
      <c r="D273" s="11"/>
      <c r="E273" s="7"/>
      <c r="F273" s="7" t="s">
        <v>637</v>
      </c>
      <c r="G273" s="7"/>
      <c r="H273" s="7"/>
      <c r="I273" s="7"/>
    </row>
    <row r="274" s="1" customFormat="1" ht="25" customHeight="1" spans="1:9">
      <c r="A274" s="11"/>
      <c r="B274" s="19" t="s">
        <v>784</v>
      </c>
      <c r="C274" s="20"/>
      <c r="D274" s="20"/>
      <c r="E274" s="21"/>
      <c r="F274" s="19" t="s">
        <v>784</v>
      </c>
      <c r="G274" s="20"/>
      <c r="H274" s="20"/>
      <c r="I274" s="21"/>
    </row>
    <row r="275" s="1" customFormat="1" ht="43.2" spans="1:9">
      <c r="A275" s="11" t="s">
        <v>639</v>
      </c>
      <c r="B275" s="11" t="s">
        <v>640</v>
      </c>
      <c r="C275" s="11" t="s">
        <v>641</v>
      </c>
      <c r="D275" s="11" t="s">
        <v>642</v>
      </c>
      <c r="E275" s="11" t="s">
        <v>643</v>
      </c>
      <c r="F275" s="11" t="s">
        <v>644</v>
      </c>
      <c r="G275" s="11" t="s">
        <v>628</v>
      </c>
      <c r="H275" s="11" t="s">
        <v>630</v>
      </c>
      <c r="I275" s="11" t="s">
        <v>645</v>
      </c>
    </row>
    <row r="276" s="1" customFormat="1" spans="1:9">
      <c r="A276" s="11"/>
      <c r="B276" s="22" t="s">
        <v>646</v>
      </c>
      <c r="C276" s="22" t="s">
        <v>647</v>
      </c>
      <c r="D276" s="23" t="s">
        <v>785</v>
      </c>
      <c r="E276" s="8" t="s">
        <v>11</v>
      </c>
      <c r="F276" s="8" t="s">
        <v>11</v>
      </c>
      <c r="G276" s="24">
        <v>15</v>
      </c>
      <c r="H276" s="24">
        <v>15</v>
      </c>
      <c r="I276" s="23" t="s">
        <v>581</v>
      </c>
    </row>
    <row r="277" s="1" customFormat="1" spans="1:9">
      <c r="A277" s="11"/>
      <c r="B277" s="25"/>
      <c r="C277" s="22" t="s">
        <v>652</v>
      </c>
      <c r="D277" s="23" t="s">
        <v>653</v>
      </c>
      <c r="E277" s="8" t="s">
        <v>666</v>
      </c>
      <c r="F277" s="8" t="s">
        <v>667</v>
      </c>
      <c r="G277" s="24">
        <v>20</v>
      </c>
      <c r="H277" s="24">
        <v>20</v>
      </c>
      <c r="I277" s="23" t="s">
        <v>581</v>
      </c>
    </row>
    <row r="278" s="1" customFormat="1" spans="1:9">
      <c r="A278" s="11"/>
      <c r="B278" s="26"/>
      <c r="C278" s="27" t="s">
        <v>656</v>
      </c>
      <c r="D278" s="23" t="s">
        <v>657</v>
      </c>
      <c r="E278" s="8" t="s">
        <v>786</v>
      </c>
      <c r="F278" s="8" t="s">
        <v>786</v>
      </c>
      <c r="G278" s="24">
        <v>15</v>
      </c>
      <c r="H278" s="24">
        <v>15</v>
      </c>
      <c r="I278" s="23" t="s">
        <v>581</v>
      </c>
    </row>
    <row r="279" s="1" customFormat="1" ht="31.2" spans="1:9">
      <c r="A279" s="11"/>
      <c r="B279" s="27" t="s">
        <v>659</v>
      </c>
      <c r="C279" s="8" t="s">
        <v>660</v>
      </c>
      <c r="D279" s="23" t="s">
        <v>661</v>
      </c>
      <c r="E279" s="8" t="s">
        <v>684</v>
      </c>
      <c r="F279" s="8" t="s">
        <v>684</v>
      </c>
      <c r="G279" s="24">
        <v>30</v>
      </c>
      <c r="H279" s="24">
        <v>30</v>
      </c>
      <c r="I279" s="23" t="s">
        <v>581</v>
      </c>
    </row>
    <row r="280" s="1" customFormat="1" spans="1:9">
      <c r="A280" s="11"/>
      <c r="B280" s="27" t="s">
        <v>663</v>
      </c>
      <c r="C280" s="22" t="s">
        <v>664</v>
      </c>
      <c r="D280" s="23" t="s">
        <v>787</v>
      </c>
      <c r="E280" s="8" t="s">
        <v>666</v>
      </c>
      <c r="F280" s="8" t="s">
        <v>682</v>
      </c>
      <c r="G280" s="24">
        <v>10</v>
      </c>
      <c r="H280" s="24">
        <v>10</v>
      </c>
      <c r="I280" s="23" t="s">
        <v>581</v>
      </c>
    </row>
    <row r="281" s="1" customFormat="1" ht="46.8" spans="1:9">
      <c r="A281" s="28" t="s">
        <v>668</v>
      </c>
      <c r="B281" s="29" t="s">
        <v>581</v>
      </c>
      <c r="C281" s="29"/>
      <c r="D281" s="30"/>
      <c r="E281" s="29"/>
      <c r="F281" s="29"/>
      <c r="G281" s="29"/>
      <c r="H281" s="29"/>
      <c r="I281" s="29"/>
    </row>
    <row r="282" s="1" customFormat="1" spans="1:9">
      <c r="A282" s="31" t="s">
        <v>669</v>
      </c>
      <c r="B282" s="24">
        <v>100</v>
      </c>
      <c r="C282" s="24"/>
      <c r="D282" s="28" t="s">
        <v>670</v>
      </c>
      <c r="E282" s="24">
        <v>100</v>
      </c>
      <c r="F282" s="24"/>
      <c r="G282" s="31" t="s">
        <v>671</v>
      </c>
      <c r="H282" s="27" t="s">
        <v>672</v>
      </c>
      <c r="I282" s="27"/>
    </row>
    <row r="283" s="1" customFormat="1" spans="1:9">
      <c r="A283" s="32" t="s">
        <v>673</v>
      </c>
      <c r="B283" s="32"/>
      <c r="C283" s="32"/>
      <c r="D283" s="32"/>
      <c r="E283" s="32"/>
      <c r="F283" s="32"/>
      <c r="G283" s="32"/>
      <c r="H283" s="32"/>
      <c r="I283" s="32"/>
    </row>
    <row r="284" s="1" customFormat="1" spans="4:4">
      <c r="D284" s="3"/>
    </row>
    <row r="285" s="1" customFormat="1" ht="22.2" spans="1:9">
      <c r="A285" s="33" t="s">
        <v>619</v>
      </c>
      <c r="B285" s="34"/>
      <c r="C285" s="34"/>
      <c r="D285" s="33"/>
      <c r="E285" s="34"/>
      <c r="F285" s="34"/>
      <c r="G285" s="34"/>
      <c r="H285" s="34"/>
      <c r="I285" s="34"/>
    </row>
    <row r="286" s="1" customFormat="1" spans="1:9">
      <c r="A286" s="35" t="s">
        <v>620</v>
      </c>
      <c r="B286" s="35"/>
      <c r="C286" s="8" t="s">
        <v>788</v>
      </c>
      <c r="D286" s="9"/>
      <c r="E286" s="10"/>
      <c r="F286" s="10"/>
      <c r="G286" s="10"/>
      <c r="H286" s="10"/>
      <c r="I286" s="10"/>
    </row>
    <row r="287" s="1" customFormat="1" spans="1:9">
      <c r="A287" s="7" t="s">
        <v>622</v>
      </c>
      <c r="B287" s="7"/>
      <c r="C287" s="10" t="s">
        <v>623</v>
      </c>
      <c r="D287" s="9"/>
      <c r="E287" s="10"/>
      <c r="F287" s="7" t="s">
        <v>624</v>
      </c>
      <c r="G287" s="10" t="s">
        <v>623</v>
      </c>
      <c r="H287" s="10"/>
      <c r="I287" s="10"/>
    </row>
    <row r="288" s="1" customFormat="1" spans="1:9">
      <c r="A288" s="11" t="s">
        <v>625</v>
      </c>
      <c r="B288" s="11"/>
      <c r="C288" s="7"/>
      <c r="D288" s="11" t="s">
        <v>626</v>
      </c>
      <c r="E288" s="7" t="s">
        <v>483</v>
      </c>
      <c r="F288" s="7" t="s">
        <v>627</v>
      </c>
      <c r="G288" s="7" t="s">
        <v>628</v>
      </c>
      <c r="H288" s="7" t="s">
        <v>629</v>
      </c>
      <c r="I288" s="7" t="s">
        <v>630</v>
      </c>
    </row>
    <row r="289" s="1" customFormat="1" spans="1:9">
      <c r="A289" s="11"/>
      <c r="B289" s="11"/>
      <c r="C289" s="12" t="s">
        <v>631</v>
      </c>
      <c r="D289" s="17">
        <v>26.248</v>
      </c>
      <c r="E289" s="18">
        <v>24.2193</v>
      </c>
      <c r="F289" s="18">
        <v>24.2193</v>
      </c>
      <c r="G289" s="15">
        <v>10</v>
      </c>
      <c r="H289" s="16">
        <v>1</v>
      </c>
      <c r="I289" s="15">
        <v>10</v>
      </c>
    </row>
    <row r="290" s="1" customFormat="1" spans="1:9">
      <c r="A290" s="11"/>
      <c r="B290" s="11"/>
      <c r="C290" s="12" t="s">
        <v>632</v>
      </c>
      <c r="D290" s="17">
        <v>26.248</v>
      </c>
      <c r="E290" s="18">
        <v>24.2193</v>
      </c>
      <c r="F290" s="18">
        <v>24.2193</v>
      </c>
      <c r="G290" s="7" t="s">
        <v>487</v>
      </c>
      <c r="H290" s="16">
        <v>1</v>
      </c>
      <c r="I290" s="7" t="s">
        <v>487</v>
      </c>
    </row>
    <row r="291" s="1" customFormat="1" spans="1:9">
      <c r="A291" s="11"/>
      <c r="B291" s="11"/>
      <c r="C291" s="12" t="s">
        <v>633</v>
      </c>
      <c r="D291" s="17">
        <v>0</v>
      </c>
      <c r="E291" s="18">
        <v>0</v>
      </c>
      <c r="F291" s="18">
        <v>0</v>
      </c>
      <c r="G291" s="7" t="s">
        <v>487</v>
      </c>
      <c r="H291" s="12"/>
      <c r="I291" s="7" t="s">
        <v>487</v>
      </c>
    </row>
    <row r="292" s="1" customFormat="1" spans="1:9">
      <c r="A292" s="11"/>
      <c r="B292" s="11"/>
      <c r="C292" s="12" t="s">
        <v>634</v>
      </c>
      <c r="D292" s="17">
        <v>0</v>
      </c>
      <c r="E292" s="18">
        <v>0</v>
      </c>
      <c r="F292" s="18">
        <v>0</v>
      </c>
      <c r="G292" s="7" t="s">
        <v>487</v>
      </c>
      <c r="H292" s="12"/>
      <c r="I292" s="7" t="s">
        <v>487</v>
      </c>
    </row>
    <row r="293" s="1" customFormat="1" spans="1:9">
      <c r="A293" s="11" t="s">
        <v>635</v>
      </c>
      <c r="B293" s="7" t="s">
        <v>636</v>
      </c>
      <c r="C293" s="7"/>
      <c r="D293" s="11"/>
      <c r="E293" s="7"/>
      <c r="F293" s="7" t="s">
        <v>637</v>
      </c>
      <c r="G293" s="7"/>
      <c r="H293" s="7"/>
      <c r="I293" s="7"/>
    </row>
    <row r="294" s="1" customFormat="1" ht="31" customHeight="1" spans="1:9">
      <c r="A294" s="11"/>
      <c r="B294" s="19" t="s">
        <v>789</v>
      </c>
      <c r="C294" s="20"/>
      <c r="D294" s="20"/>
      <c r="E294" s="21"/>
      <c r="F294" s="19" t="s">
        <v>789</v>
      </c>
      <c r="G294" s="20"/>
      <c r="H294" s="20"/>
      <c r="I294" s="21"/>
    </row>
    <row r="295" s="1" customFormat="1" ht="43.2" spans="1:9">
      <c r="A295" s="11" t="s">
        <v>639</v>
      </c>
      <c r="B295" s="11" t="s">
        <v>640</v>
      </c>
      <c r="C295" s="11" t="s">
        <v>641</v>
      </c>
      <c r="D295" s="11" t="s">
        <v>642</v>
      </c>
      <c r="E295" s="11" t="s">
        <v>643</v>
      </c>
      <c r="F295" s="11" t="s">
        <v>644</v>
      </c>
      <c r="G295" s="11" t="s">
        <v>628</v>
      </c>
      <c r="H295" s="11" t="s">
        <v>630</v>
      </c>
      <c r="I295" s="11" t="s">
        <v>645</v>
      </c>
    </row>
    <row r="296" s="1" customFormat="1" spans="1:9">
      <c r="A296" s="11"/>
      <c r="B296" s="22" t="s">
        <v>646</v>
      </c>
      <c r="C296" s="22" t="s">
        <v>647</v>
      </c>
      <c r="D296" s="23" t="s">
        <v>790</v>
      </c>
      <c r="E296" s="8" t="s">
        <v>42</v>
      </c>
      <c r="F296" s="8" t="s">
        <v>42</v>
      </c>
      <c r="G296" s="24">
        <v>10</v>
      </c>
      <c r="H296" s="24">
        <v>10</v>
      </c>
      <c r="I296" s="23" t="s">
        <v>581</v>
      </c>
    </row>
    <row r="297" s="1" customFormat="1" spans="1:9">
      <c r="A297" s="11"/>
      <c r="B297" s="25"/>
      <c r="C297" s="25"/>
      <c r="D297" s="23" t="s">
        <v>791</v>
      </c>
      <c r="E297" s="8" t="s">
        <v>792</v>
      </c>
      <c r="F297" s="8" t="s">
        <v>792</v>
      </c>
      <c r="G297" s="24">
        <v>10</v>
      </c>
      <c r="H297" s="24">
        <v>10</v>
      </c>
      <c r="I297" s="23" t="s">
        <v>581</v>
      </c>
    </row>
    <row r="298" s="1" customFormat="1" spans="1:9">
      <c r="A298" s="11"/>
      <c r="B298" s="25"/>
      <c r="C298" s="25"/>
      <c r="D298" s="23" t="s">
        <v>793</v>
      </c>
      <c r="E298" s="8" t="s">
        <v>794</v>
      </c>
      <c r="F298" s="8" t="s">
        <v>794</v>
      </c>
      <c r="G298" s="24">
        <v>10</v>
      </c>
      <c r="H298" s="24">
        <v>10</v>
      </c>
      <c r="I298" s="23" t="s">
        <v>581</v>
      </c>
    </row>
    <row r="299" s="1" customFormat="1" spans="1:9">
      <c r="A299" s="11"/>
      <c r="B299" s="25"/>
      <c r="C299" s="22" t="s">
        <v>652</v>
      </c>
      <c r="D299" s="23" t="s">
        <v>653</v>
      </c>
      <c r="E299" s="8" t="s">
        <v>666</v>
      </c>
      <c r="F299" s="8" t="s">
        <v>667</v>
      </c>
      <c r="G299" s="24">
        <v>10</v>
      </c>
      <c r="H299" s="24">
        <v>10</v>
      </c>
      <c r="I299" s="23" t="s">
        <v>581</v>
      </c>
    </row>
    <row r="300" s="1" customFormat="1" spans="1:9">
      <c r="A300" s="11"/>
      <c r="B300" s="26"/>
      <c r="C300" s="27" t="s">
        <v>656</v>
      </c>
      <c r="D300" s="23" t="s">
        <v>657</v>
      </c>
      <c r="E300" s="8" t="s">
        <v>658</v>
      </c>
      <c r="F300" s="8" t="s">
        <v>658</v>
      </c>
      <c r="G300" s="24">
        <v>10</v>
      </c>
      <c r="H300" s="24">
        <v>10</v>
      </c>
      <c r="I300" s="23" t="s">
        <v>581</v>
      </c>
    </row>
    <row r="301" s="1" customFormat="1" ht="31.2" spans="1:9">
      <c r="A301" s="11"/>
      <c r="B301" s="27" t="s">
        <v>659</v>
      </c>
      <c r="C301" s="27" t="s">
        <v>582</v>
      </c>
      <c r="D301" s="23" t="s">
        <v>795</v>
      </c>
      <c r="E301" s="8" t="s">
        <v>684</v>
      </c>
      <c r="F301" s="8" t="s">
        <v>684</v>
      </c>
      <c r="G301" s="24">
        <v>30</v>
      </c>
      <c r="H301" s="24">
        <v>30</v>
      </c>
      <c r="I301" s="23" t="s">
        <v>581</v>
      </c>
    </row>
    <row r="302" s="1" customFormat="1" spans="1:9">
      <c r="A302" s="11"/>
      <c r="B302" s="27" t="s">
        <v>663</v>
      </c>
      <c r="C302" s="22" t="s">
        <v>664</v>
      </c>
      <c r="D302" s="23" t="s">
        <v>796</v>
      </c>
      <c r="E302" s="8" t="s">
        <v>666</v>
      </c>
      <c r="F302" s="8" t="s">
        <v>703</v>
      </c>
      <c r="G302" s="24">
        <v>10</v>
      </c>
      <c r="H302" s="24">
        <v>10</v>
      </c>
      <c r="I302" s="23" t="s">
        <v>581</v>
      </c>
    </row>
    <row r="303" s="1" customFormat="1" ht="46.8" spans="1:9">
      <c r="A303" s="28" t="s">
        <v>668</v>
      </c>
      <c r="B303" s="29" t="s">
        <v>581</v>
      </c>
      <c r="C303" s="29"/>
      <c r="D303" s="30"/>
      <c r="E303" s="29"/>
      <c r="F303" s="29"/>
      <c r="G303" s="29"/>
      <c r="H303" s="29"/>
      <c r="I303" s="29"/>
    </row>
    <row r="304" s="1" customFormat="1" spans="1:9">
      <c r="A304" s="31" t="s">
        <v>669</v>
      </c>
      <c r="B304" s="24">
        <v>100</v>
      </c>
      <c r="C304" s="24"/>
      <c r="D304" s="28" t="s">
        <v>670</v>
      </c>
      <c r="E304" s="24">
        <v>100</v>
      </c>
      <c r="F304" s="24"/>
      <c r="G304" s="31" t="s">
        <v>671</v>
      </c>
      <c r="H304" s="27" t="s">
        <v>672</v>
      </c>
      <c r="I304" s="27"/>
    </row>
    <row r="305" s="1" customFormat="1" spans="1:9">
      <c r="A305" s="32" t="s">
        <v>673</v>
      </c>
      <c r="B305" s="32"/>
      <c r="C305" s="32"/>
      <c r="D305" s="32"/>
      <c r="E305" s="32"/>
      <c r="F305" s="32"/>
      <c r="G305" s="32"/>
      <c r="H305" s="32"/>
      <c r="I305" s="32"/>
    </row>
    <row r="306" s="1" customFormat="1" spans="4:4">
      <c r="D306" s="3"/>
    </row>
    <row r="307" s="1" customFormat="1" spans="4:4">
      <c r="D307" s="3"/>
    </row>
    <row r="308" s="1" customFormat="1" ht="22.2" spans="1:9">
      <c r="A308" s="33" t="s">
        <v>619</v>
      </c>
      <c r="B308" s="34"/>
      <c r="C308" s="34"/>
      <c r="D308" s="33"/>
      <c r="E308" s="34"/>
      <c r="F308" s="34"/>
      <c r="G308" s="34"/>
      <c r="H308" s="34"/>
      <c r="I308" s="34"/>
    </row>
    <row r="309" s="1" customFormat="1" spans="1:9">
      <c r="A309" s="35" t="s">
        <v>620</v>
      </c>
      <c r="B309" s="35"/>
      <c r="C309" s="8" t="s">
        <v>797</v>
      </c>
      <c r="D309" s="9"/>
      <c r="E309" s="10"/>
      <c r="F309" s="10"/>
      <c r="G309" s="10"/>
      <c r="H309" s="10"/>
      <c r="I309" s="10"/>
    </row>
    <row r="310" s="1" customFormat="1" spans="1:9">
      <c r="A310" s="7" t="s">
        <v>622</v>
      </c>
      <c r="B310" s="7"/>
      <c r="C310" s="10" t="s">
        <v>623</v>
      </c>
      <c r="D310" s="9"/>
      <c r="E310" s="10"/>
      <c r="F310" s="7" t="s">
        <v>624</v>
      </c>
      <c r="G310" s="10" t="s">
        <v>623</v>
      </c>
      <c r="H310" s="10"/>
      <c r="I310" s="10"/>
    </row>
    <row r="311" s="1" customFormat="1" spans="1:9">
      <c r="A311" s="11" t="s">
        <v>625</v>
      </c>
      <c r="B311" s="11"/>
      <c r="C311" s="7"/>
      <c r="D311" s="11" t="s">
        <v>626</v>
      </c>
      <c r="E311" s="7" t="s">
        <v>483</v>
      </c>
      <c r="F311" s="7" t="s">
        <v>627</v>
      </c>
      <c r="G311" s="7" t="s">
        <v>628</v>
      </c>
      <c r="H311" s="7" t="s">
        <v>629</v>
      </c>
      <c r="I311" s="7" t="s">
        <v>630</v>
      </c>
    </row>
    <row r="312" s="1" customFormat="1" spans="1:9">
      <c r="A312" s="11"/>
      <c r="B312" s="11"/>
      <c r="C312" s="12" t="s">
        <v>631</v>
      </c>
      <c r="D312" s="17">
        <v>13.261136</v>
      </c>
      <c r="E312" s="18">
        <v>23.6504</v>
      </c>
      <c r="F312" s="18">
        <v>23.6504</v>
      </c>
      <c r="G312" s="15">
        <v>10</v>
      </c>
      <c r="H312" s="16">
        <v>1</v>
      </c>
      <c r="I312" s="15">
        <v>10</v>
      </c>
    </row>
    <row r="313" s="1" customFormat="1" spans="1:9">
      <c r="A313" s="11"/>
      <c r="B313" s="11"/>
      <c r="C313" s="12" t="s">
        <v>632</v>
      </c>
      <c r="D313" s="17">
        <v>13.261136</v>
      </c>
      <c r="E313" s="18">
        <v>23.6504</v>
      </c>
      <c r="F313" s="18">
        <v>23.6504</v>
      </c>
      <c r="G313" s="7" t="s">
        <v>487</v>
      </c>
      <c r="H313" s="16">
        <v>1</v>
      </c>
      <c r="I313" s="7" t="s">
        <v>487</v>
      </c>
    </row>
    <row r="314" s="1" customFormat="1" spans="1:9">
      <c r="A314" s="11"/>
      <c r="B314" s="11"/>
      <c r="C314" s="12" t="s">
        <v>633</v>
      </c>
      <c r="D314" s="17">
        <v>0</v>
      </c>
      <c r="E314" s="18">
        <v>0</v>
      </c>
      <c r="F314" s="18">
        <v>0</v>
      </c>
      <c r="G314" s="7" t="s">
        <v>487</v>
      </c>
      <c r="H314" s="12"/>
      <c r="I314" s="7" t="s">
        <v>487</v>
      </c>
    </row>
    <row r="315" s="1" customFormat="1" spans="1:9">
      <c r="A315" s="11"/>
      <c r="B315" s="11"/>
      <c r="C315" s="12" t="s">
        <v>634</v>
      </c>
      <c r="D315" s="17">
        <v>0</v>
      </c>
      <c r="E315" s="18">
        <v>0</v>
      </c>
      <c r="F315" s="18">
        <v>0</v>
      </c>
      <c r="G315" s="7" t="s">
        <v>487</v>
      </c>
      <c r="H315" s="12"/>
      <c r="I315" s="7" t="s">
        <v>487</v>
      </c>
    </row>
    <row r="316" s="1" customFormat="1" spans="1:9">
      <c r="A316" s="11" t="s">
        <v>635</v>
      </c>
      <c r="B316" s="7" t="s">
        <v>636</v>
      </c>
      <c r="C316" s="7"/>
      <c r="D316" s="11"/>
      <c r="E316" s="7"/>
      <c r="F316" s="7" t="s">
        <v>637</v>
      </c>
      <c r="G316" s="7"/>
      <c r="H316" s="7"/>
      <c r="I316" s="7"/>
    </row>
    <row r="317" s="1" customFormat="1" ht="63" customHeight="1" spans="1:9">
      <c r="A317" s="11"/>
      <c r="B317" s="19" t="s">
        <v>798</v>
      </c>
      <c r="C317" s="20"/>
      <c r="D317" s="20"/>
      <c r="E317" s="21"/>
      <c r="F317" s="19" t="s">
        <v>798</v>
      </c>
      <c r="G317" s="20"/>
      <c r="H317" s="20"/>
      <c r="I317" s="21"/>
    </row>
    <row r="318" s="1" customFormat="1" ht="43.2" spans="1:9">
      <c r="A318" s="11" t="s">
        <v>639</v>
      </c>
      <c r="B318" s="11" t="s">
        <v>640</v>
      </c>
      <c r="C318" s="11" t="s">
        <v>641</v>
      </c>
      <c r="D318" s="11" t="s">
        <v>642</v>
      </c>
      <c r="E318" s="11" t="s">
        <v>643</v>
      </c>
      <c r="F318" s="11" t="s">
        <v>644</v>
      </c>
      <c r="G318" s="11" t="s">
        <v>628</v>
      </c>
      <c r="H318" s="11" t="s">
        <v>630</v>
      </c>
      <c r="I318" s="11" t="s">
        <v>645</v>
      </c>
    </row>
    <row r="319" s="1" customFormat="1" ht="31.2" spans="1:9">
      <c r="A319" s="11"/>
      <c r="B319" s="22" t="s">
        <v>646</v>
      </c>
      <c r="C319" s="22" t="s">
        <v>647</v>
      </c>
      <c r="D319" s="23" t="s">
        <v>799</v>
      </c>
      <c r="E319" s="8" t="s">
        <v>709</v>
      </c>
      <c r="F319" s="8" t="s">
        <v>709</v>
      </c>
      <c r="G319" s="24">
        <v>20</v>
      </c>
      <c r="H319" s="24">
        <v>20</v>
      </c>
      <c r="I319" s="23" t="s">
        <v>581</v>
      </c>
    </row>
    <row r="320" s="1" customFormat="1" spans="1:9">
      <c r="A320" s="11"/>
      <c r="B320" s="25"/>
      <c r="C320" s="22" t="s">
        <v>652</v>
      </c>
      <c r="D320" s="23" t="s">
        <v>680</v>
      </c>
      <c r="E320" s="8" t="s">
        <v>666</v>
      </c>
      <c r="F320" s="8" t="s">
        <v>703</v>
      </c>
      <c r="G320" s="24">
        <v>20</v>
      </c>
      <c r="H320" s="24">
        <v>20</v>
      </c>
      <c r="I320" s="23" t="s">
        <v>581</v>
      </c>
    </row>
    <row r="321" s="1" customFormat="1" spans="1:9">
      <c r="A321" s="11"/>
      <c r="B321" s="26"/>
      <c r="C321" s="27" t="s">
        <v>656</v>
      </c>
      <c r="D321" s="23" t="s">
        <v>657</v>
      </c>
      <c r="E321" s="8" t="s">
        <v>658</v>
      </c>
      <c r="F321" s="8" t="s">
        <v>658</v>
      </c>
      <c r="G321" s="24">
        <v>10</v>
      </c>
      <c r="H321" s="24">
        <v>10</v>
      </c>
      <c r="I321" s="23" t="s">
        <v>581</v>
      </c>
    </row>
    <row r="322" s="1" customFormat="1" ht="31.2" spans="1:9">
      <c r="A322" s="11"/>
      <c r="B322" s="27" t="s">
        <v>659</v>
      </c>
      <c r="C322" s="27" t="s">
        <v>582</v>
      </c>
      <c r="D322" s="23" t="s">
        <v>800</v>
      </c>
      <c r="E322" s="8" t="s">
        <v>684</v>
      </c>
      <c r="F322" s="8" t="s">
        <v>684</v>
      </c>
      <c r="G322" s="24">
        <v>30</v>
      </c>
      <c r="H322" s="24">
        <v>30</v>
      </c>
      <c r="I322" s="23" t="s">
        <v>581</v>
      </c>
    </row>
    <row r="323" s="1" customFormat="1" spans="1:9">
      <c r="A323" s="11"/>
      <c r="B323" s="27" t="s">
        <v>663</v>
      </c>
      <c r="C323" s="22" t="s">
        <v>664</v>
      </c>
      <c r="D323" s="23" t="s">
        <v>801</v>
      </c>
      <c r="E323" s="8" t="s">
        <v>666</v>
      </c>
      <c r="F323" s="8" t="s">
        <v>682</v>
      </c>
      <c r="G323" s="24">
        <v>10</v>
      </c>
      <c r="H323" s="24">
        <v>10</v>
      </c>
      <c r="I323" s="23" t="s">
        <v>581</v>
      </c>
    </row>
    <row r="324" s="1" customFormat="1" ht="46.8" spans="1:9">
      <c r="A324" s="28" t="s">
        <v>668</v>
      </c>
      <c r="B324" s="29" t="s">
        <v>581</v>
      </c>
      <c r="C324" s="29"/>
      <c r="D324" s="30"/>
      <c r="E324" s="29"/>
      <c r="F324" s="29"/>
      <c r="G324" s="29"/>
      <c r="H324" s="29"/>
      <c r="I324" s="29"/>
    </row>
    <row r="325" s="1" customFormat="1" spans="1:9">
      <c r="A325" s="31" t="s">
        <v>669</v>
      </c>
      <c r="B325" s="24">
        <v>100</v>
      </c>
      <c r="C325" s="24"/>
      <c r="D325" s="28" t="s">
        <v>670</v>
      </c>
      <c r="E325" s="24">
        <v>100</v>
      </c>
      <c r="F325" s="24"/>
      <c r="G325" s="31" t="s">
        <v>671</v>
      </c>
      <c r="H325" s="27" t="s">
        <v>672</v>
      </c>
      <c r="I325" s="27"/>
    </row>
    <row r="326" s="1" customFormat="1" spans="1:9">
      <c r="A326" s="32" t="s">
        <v>673</v>
      </c>
      <c r="B326" s="32"/>
      <c r="C326" s="32"/>
      <c r="D326" s="32"/>
      <c r="E326" s="32"/>
      <c r="F326" s="32"/>
      <c r="G326" s="32"/>
      <c r="H326" s="32"/>
      <c r="I326" s="32"/>
    </row>
    <row r="327" s="1" customFormat="1" spans="4:4">
      <c r="D327" s="3"/>
    </row>
    <row r="328" s="1" customFormat="1" spans="4:4">
      <c r="D328" s="3"/>
    </row>
    <row r="329" s="1" customFormat="1" ht="22.2" spans="1:9">
      <c r="A329" s="33" t="s">
        <v>619</v>
      </c>
      <c r="B329" s="34"/>
      <c r="C329" s="34"/>
      <c r="D329" s="33"/>
      <c r="E329" s="34"/>
      <c r="F329" s="34"/>
      <c r="G329" s="34"/>
      <c r="H329" s="34"/>
      <c r="I329" s="34"/>
    </row>
    <row r="330" s="1" customFormat="1" spans="1:9">
      <c r="A330" s="35" t="s">
        <v>620</v>
      </c>
      <c r="B330" s="35"/>
      <c r="C330" s="8" t="s">
        <v>802</v>
      </c>
      <c r="D330" s="9"/>
      <c r="E330" s="10"/>
      <c r="F330" s="10"/>
      <c r="G330" s="10"/>
      <c r="H330" s="10"/>
      <c r="I330" s="10"/>
    </row>
    <row r="331" s="1" customFormat="1" spans="1:9">
      <c r="A331" s="7" t="s">
        <v>622</v>
      </c>
      <c r="B331" s="7"/>
      <c r="C331" s="10" t="s">
        <v>623</v>
      </c>
      <c r="D331" s="9"/>
      <c r="E331" s="10"/>
      <c r="F331" s="7" t="s">
        <v>624</v>
      </c>
      <c r="G331" s="10" t="s">
        <v>623</v>
      </c>
      <c r="H331" s="10"/>
      <c r="I331" s="10"/>
    </row>
    <row r="332" s="1" customFormat="1" spans="1:9">
      <c r="A332" s="11" t="s">
        <v>625</v>
      </c>
      <c r="B332" s="11"/>
      <c r="C332" s="7"/>
      <c r="D332" s="11" t="s">
        <v>626</v>
      </c>
      <c r="E332" s="7" t="s">
        <v>483</v>
      </c>
      <c r="F332" s="7" t="s">
        <v>627</v>
      </c>
      <c r="G332" s="7" t="s">
        <v>628</v>
      </c>
      <c r="H332" s="7" t="s">
        <v>629</v>
      </c>
      <c r="I332" s="7" t="s">
        <v>630</v>
      </c>
    </row>
    <row r="333" s="1" customFormat="1" spans="1:9">
      <c r="A333" s="11"/>
      <c r="B333" s="11"/>
      <c r="C333" s="12" t="s">
        <v>631</v>
      </c>
      <c r="D333" s="17">
        <v>1909.9398</v>
      </c>
      <c r="E333" s="18">
        <v>705.531579</v>
      </c>
      <c r="F333" s="18">
        <v>705.531579</v>
      </c>
      <c r="G333" s="15">
        <v>10</v>
      </c>
      <c r="H333" s="16">
        <v>1</v>
      </c>
      <c r="I333" s="15">
        <v>10</v>
      </c>
    </row>
    <row r="334" s="1" customFormat="1" spans="1:9">
      <c r="A334" s="11"/>
      <c r="B334" s="11"/>
      <c r="C334" s="12" t="s">
        <v>632</v>
      </c>
      <c r="D334" s="17">
        <v>1909.9398</v>
      </c>
      <c r="E334" s="18">
        <v>705.531579</v>
      </c>
      <c r="F334" s="18">
        <v>705.531579</v>
      </c>
      <c r="G334" s="7" t="s">
        <v>487</v>
      </c>
      <c r="H334" s="16">
        <v>1</v>
      </c>
      <c r="I334" s="7" t="s">
        <v>487</v>
      </c>
    </row>
    <row r="335" s="1" customFormat="1" spans="1:9">
      <c r="A335" s="11"/>
      <c r="B335" s="11"/>
      <c r="C335" s="12" t="s">
        <v>633</v>
      </c>
      <c r="D335" s="17">
        <v>0</v>
      </c>
      <c r="E335" s="18">
        <v>0</v>
      </c>
      <c r="F335" s="18">
        <v>0</v>
      </c>
      <c r="G335" s="7" t="s">
        <v>487</v>
      </c>
      <c r="H335" s="12"/>
      <c r="I335" s="7" t="s">
        <v>487</v>
      </c>
    </row>
    <row r="336" s="1" customFormat="1" spans="1:9">
      <c r="A336" s="11"/>
      <c r="B336" s="11"/>
      <c r="C336" s="12" t="s">
        <v>634</v>
      </c>
      <c r="D336" s="17">
        <v>0</v>
      </c>
      <c r="E336" s="18">
        <v>0</v>
      </c>
      <c r="F336" s="18">
        <v>0</v>
      </c>
      <c r="G336" s="7" t="s">
        <v>487</v>
      </c>
      <c r="H336" s="12"/>
      <c r="I336" s="7" t="s">
        <v>487</v>
      </c>
    </row>
    <row r="337" s="1" customFormat="1" spans="1:9">
      <c r="A337" s="11" t="s">
        <v>635</v>
      </c>
      <c r="B337" s="7" t="s">
        <v>636</v>
      </c>
      <c r="C337" s="7"/>
      <c r="D337" s="11"/>
      <c r="E337" s="7"/>
      <c r="F337" s="7" t="s">
        <v>637</v>
      </c>
      <c r="G337" s="7"/>
      <c r="H337" s="7"/>
      <c r="I337" s="7"/>
    </row>
    <row r="338" s="1" customFormat="1" ht="166" customHeight="1" spans="1:9">
      <c r="A338" s="11"/>
      <c r="B338" s="19" t="s">
        <v>803</v>
      </c>
      <c r="C338" s="20"/>
      <c r="D338" s="20"/>
      <c r="E338" s="21"/>
      <c r="F338" s="19" t="s">
        <v>803</v>
      </c>
      <c r="G338" s="20"/>
      <c r="H338" s="20"/>
      <c r="I338" s="21"/>
    </row>
    <row r="339" s="1" customFormat="1" ht="43.2" spans="1:9">
      <c r="A339" s="11" t="s">
        <v>639</v>
      </c>
      <c r="B339" s="11" t="s">
        <v>640</v>
      </c>
      <c r="C339" s="11" t="s">
        <v>641</v>
      </c>
      <c r="D339" s="11" t="s">
        <v>642</v>
      </c>
      <c r="E339" s="11" t="s">
        <v>643</v>
      </c>
      <c r="F339" s="11" t="s">
        <v>644</v>
      </c>
      <c r="G339" s="11" t="s">
        <v>628</v>
      </c>
      <c r="H339" s="11" t="s">
        <v>630</v>
      </c>
      <c r="I339" s="11" t="s">
        <v>645</v>
      </c>
    </row>
    <row r="340" s="1" customFormat="1" spans="1:9">
      <c r="A340" s="11"/>
      <c r="B340" s="22" t="s">
        <v>646</v>
      </c>
      <c r="C340" s="22" t="s">
        <v>647</v>
      </c>
      <c r="D340" s="23" t="s">
        <v>804</v>
      </c>
      <c r="E340" s="8" t="s">
        <v>761</v>
      </c>
      <c r="F340" s="8" t="s">
        <v>761</v>
      </c>
      <c r="G340" s="24">
        <v>10</v>
      </c>
      <c r="H340" s="24">
        <v>10</v>
      </c>
      <c r="I340" s="23" t="s">
        <v>581</v>
      </c>
    </row>
    <row r="341" s="1" customFormat="1" ht="31.2" spans="1:9">
      <c r="A341" s="11"/>
      <c r="B341" s="25"/>
      <c r="C341" s="25"/>
      <c r="D341" s="23" t="s">
        <v>805</v>
      </c>
      <c r="E341" s="8" t="s">
        <v>81</v>
      </c>
      <c r="F341" s="8" t="s">
        <v>81</v>
      </c>
      <c r="G341" s="24">
        <v>10</v>
      </c>
      <c r="H341" s="24">
        <v>10</v>
      </c>
      <c r="I341" s="23" t="s">
        <v>581</v>
      </c>
    </row>
    <row r="342" s="1" customFormat="1" spans="1:9">
      <c r="A342" s="11"/>
      <c r="B342" s="25"/>
      <c r="C342" s="25"/>
      <c r="D342" s="23" t="s">
        <v>806</v>
      </c>
      <c r="E342" s="8" t="s">
        <v>34</v>
      </c>
      <c r="F342" s="8" t="s">
        <v>34</v>
      </c>
      <c r="G342" s="24">
        <v>10</v>
      </c>
      <c r="H342" s="24">
        <v>10</v>
      </c>
      <c r="I342" s="23" t="s">
        <v>581</v>
      </c>
    </row>
    <row r="343" s="1" customFormat="1" ht="31.2" spans="1:9">
      <c r="A343" s="11"/>
      <c r="B343" s="25"/>
      <c r="C343" s="25"/>
      <c r="D343" s="23" t="s">
        <v>807</v>
      </c>
      <c r="E343" s="8" t="s">
        <v>11</v>
      </c>
      <c r="F343" s="8" t="s">
        <v>11</v>
      </c>
      <c r="G343" s="24">
        <v>10</v>
      </c>
      <c r="H343" s="24">
        <v>10</v>
      </c>
      <c r="I343" s="23" t="s">
        <v>581</v>
      </c>
    </row>
    <row r="344" s="1" customFormat="1" spans="1:9">
      <c r="A344" s="11"/>
      <c r="B344" s="25"/>
      <c r="C344" s="22" t="s">
        <v>652</v>
      </c>
      <c r="D344" s="23" t="s">
        <v>653</v>
      </c>
      <c r="E344" s="8" t="s">
        <v>666</v>
      </c>
      <c r="F344" s="8" t="s">
        <v>682</v>
      </c>
      <c r="G344" s="24">
        <v>5</v>
      </c>
      <c r="H344" s="24">
        <v>5</v>
      </c>
      <c r="I344" s="23" t="s">
        <v>581</v>
      </c>
    </row>
    <row r="345" s="1" customFormat="1" spans="1:9">
      <c r="A345" s="11"/>
      <c r="B345" s="26"/>
      <c r="C345" s="27" t="s">
        <v>656</v>
      </c>
      <c r="D345" s="23" t="s">
        <v>657</v>
      </c>
      <c r="E345" s="8" t="s">
        <v>658</v>
      </c>
      <c r="F345" s="8" t="s">
        <v>658</v>
      </c>
      <c r="G345" s="24">
        <v>5</v>
      </c>
      <c r="H345" s="24">
        <v>5</v>
      </c>
      <c r="I345" s="23" t="s">
        <v>581</v>
      </c>
    </row>
    <row r="346" s="1" customFormat="1" ht="31.2" spans="1:9">
      <c r="A346" s="11"/>
      <c r="B346" s="25" t="s">
        <v>659</v>
      </c>
      <c r="C346" s="22" t="s">
        <v>582</v>
      </c>
      <c r="D346" s="23" t="s">
        <v>808</v>
      </c>
      <c r="E346" s="8" t="s">
        <v>809</v>
      </c>
      <c r="F346" s="8" t="s">
        <v>810</v>
      </c>
      <c r="G346" s="24">
        <v>15</v>
      </c>
      <c r="H346" s="24">
        <v>15</v>
      </c>
      <c r="I346" s="23" t="s">
        <v>581</v>
      </c>
    </row>
    <row r="347" s="1" customFormat="1" ht="31.2" spans="1:9">
      <c r="A347" s="11"/>
      <c r="B347" s="26"/>
      <c r="C347" s="26"/>
      <c r="D347" s="23" t="s">
        <v>811</v>
      </c>
      <c r="E347" s="8" t="s">
        <v>684</v>
      </c>
      <c r="F347" s="8" t="s">
        <v>684</v>
      </c>
      <c r="G347" s="24">
        <v>15</v>
      </c>
      <c r="H347" s="24">
        <v>15</v>
      </c>
      <c r="I347" s="23" t="s">
        <v>581</v>
      </c>
    </row>
    <row r="348" s="1" customFormat="1" spans="1:9">
      <c r="A348" s="11"/>
      <c r="B348" s="27" t="s">
        <v>663</v>
      </c>
      <c r="C348" s="22" t="s">
        <v>664</v>
      </c>
      <c r="D348" s="23" t="s">
        <v>812</v>
      </c>
      <c r="E348" s="8" t="s">
        <v>666</v>
      </c>
      <c r="F348" s="8" t="s">
        <v>667</v>
      </c>
      <c r="G348" s="24">
        <v>10</v>
      </c>
      <c r="H348" s="24">
        <v>10</v>
      </c>
      <c r="I348" s="23" t="s">
        <v>581</v>
      </c>
    </row>
    <row r="349" s="1" customFormat="1" ht="46.8" spans="1:9">
      <c r="A349" s="28" t="s">
        <v>668</v>
      </c>
      <c r="B349" s="29" t="s">
        <v>581</v>
      </c>
      <c r="C349" s="29"/>
      <c r="D349" s="30"/>
      <c r="E349" s="29"/>
      <c r="F349" s="29"/>
      <c r="G349" s="29"/>
      <c r="H349" s="29"/>
      <c r="I349" s="29"/>
    </row>
    <row r="350" s="1" customFormat="1" spans="1:9">
      <c r="A350" s="31" t="s">
        <v>669</v>
      </c>
      <c r="B350" s="24">
        <v>100</v>
      </c>
      <c r="C350" s="24"/>
      <c r="D350" s="28" t="s">
        <v>670</v>
      </c>
      <c r="E350" s="24">
        <v>100</v>
      </c>
      <c r="F350" s="24"/>
      <c r="G350" s="31" t="s">
        <v>671</v>
      </c>
      <c r="H350" s="27" t="s">
        <v>672</v>
      </c>
      <c r="I350" s="27"/>
    </row>
    <row r="351" s="1" customFormat="1" spans="1:9">
      <c r="A351" s="32" t="s">
        <v>673</v>
      </c>
      <c r="B351" s="32"/>
      <c r="C351" s="32"/>
      <c r="D351" s="32"/>
      <c r="E351" s="32"/>
      <c r="F351" s="32"/>
      <c r="G351" s="32"/>
      <c r="H351" s="32"/>
      <c r="I351" s="32"/>
    </row>
    <row r="352" s="1" customFormat="1" spans="4:4">
      <c r="D352" s="3"/>
    </row>
    <row r="353" s="1" customFormat="1" spans="4:4">
      <c r="D353" s="3"/>
    </row>
    <row r="354" s="1" customFormat="1" ht="22.2" spans="1:9">
      <c r="A354" s="33" t="s">
        <v>619</v>
      </c>
      <c r="B354" s="34"/>
      <c r="C354" s="34"/>
      <c r="D354" s="33"/>
      <c r="E354" s="34"/>
      <c r="F354" s="34"/>
      <c r="G354" s="34"/>
      <c r="H354" s="34"/>
      <c r="I354" s="34"/>
    </row>
    <row r="355" s="1" customFormat="1" spans="1:9">
      <c r="A355" s="35" t="s">
        <v>620</v>
      </c>
      <c r="B355" s="35"/>
      <c r="C355" s="8" t="s">
        <v>813</v>
      </c>
      <c r="D355" s="9"/>
      <c r="E355" s="10"/>
      <c r="F355" s="10"/>
      <c r="G355" s="10"/>
      <c r="H355" s="10"/>
      <c r="I355" s="10"/>
    </row>
    <row r="356" s="1" customFormat="1" spans="1:9">
      <c r="A356" s="7" t="s">
        <v>622</v>
      </c>
      <c r="B356" s="7"/>
      <c r="C356" s="10" t="s">
        <v>623</v>
      </c>
      <c r="D356" s="9"/>
      <c r="E356" s="10"/>
      <c r="F356" s="7" t="s">
        <v>624</v>
      </c>
      <c r="G356" s="10" t="s">
        <v>623</v>
      </c>
      <c r="H356" s="10"/>
      <c r="I356" s="10"/>
    </row>
    <row r="357" s="1" customFormat="1" spans="1:9">
      <c r="A357" s="11" t="s">
        <v>625</v>
      </c>
      <c r="B357" s="11"/>
      <c r="C357" s="7"/>
      <c r="D357" s="11" t="s">
        <v>626</v>
      </c>
      <c r="E357" s="7" t="s">
        <v>483</v>
      </c>
      <c r="F357" s="7" t="s">
        <v>627</v>
      </c>
      <c r="G357" s="7" t="s">
        <v>628</v>
      </c>
      <c r="H357" s="7" t="s">
        <v>629</v>
      </c>
      <c r="I357" s="7" t="s">
        <v>630</v>
      </c>
    </row>
    <row r="358" s="1" customFormat="1" spans="1:9">
      <c r="A358" s="11"/>
      <c r="B358" s="11"/>
      <c r="C358" s="12" t="s">
        <v>631</v>
      </c>
      <c r="D358" s="17">
        <v>27.2</v>
      </c>
      <c r="E358" s="18">
        <v>4.60963</v>
      </c>
      <c r="F358" s="18">
        <v>4.60963</v>
      </c>
      <c r="G358" s="15">
        <v>10</v>
      </c>
      <c r="H358" s="16">
        <v>1</v>
      </c>
      <c r="I358" s="15">
        <v>10</v>
      </c>
    </row>
    <row r="359" s="1" customFormat="1" spans="1:9">
      <c r="A359" s="11"/>
      <c r="B359" s="11"/>
      <c r="C359" s="12" t="s">
        <v>632</v>
      </c>
      <c r="D359" s="17">
        <v>27.2</v>
      </c>
      <c r="E359" s="18">
        <v>4.60963</v>
      </c>
      <c r="F359" s="18">
        <v>4.60963</v>
      </c>
      <c r="G359" s="7" t="s">
        <v>487</v>
      </c>
      <c r="H359" s="16">
        <v>1</v>
      </c>
      <c r="I359" s="7" t="s">
        <v>487</v>
      </c>
    </row>
    <row r="360" s="1" customFormat="1" spans="1:9">
      <c r="A360" s="11"/>
      <c r="B360" s="11"/>
      <c r="C360" s="12" t="s">
        <v>633</v>
      </c>
      <c r="D360" s="17">
        <v>0</v>
      </c>
      <c r="E360" s="18">
        <v>0</v>
      </c>
      <c r="F360" s="18"/>
      <c r="G360" s="7" t="s">
        <v>487</v>
      </c>
      <c r="H360" s="12"/>
      <c r="I360" s="7" t="s">
        <v>487</v>
      </c>
    </row>
    <row r="361" s="1" customFormat="1" spans="1:9">
      <c r="A361" s="11"/>
      <c r="B361" s="11"/>
      <c r="C361" s="12" t="s">
        <v>634</v>
      </c>
      <c r="D361" s="17">
        <v>0</v>
      </c>
      <c r="E361" s="18">
        <v>0</v>
      </c>
      <c r="F361" s="18"/>
      <c r="G361" s="7" t="s">
        <v>487</v>
      </c>
      <c r="H361" s="12"/>
      <c r="I361" s="7" t="s">
        <v>487</v>
      </c>
    </row>
    <row r="362" s="1" customFormat="1" spans="1:9">
      <c r="A362" s="11" t="s">
        <v>635</v>
      </c>
      <c r="B362" s="7" t="s">
        <v>636</v>
      </c>
      <c r="C362" s="7"/>
      <c r="D362" s="11"/>
      <c r="E362" s="7"/>
      <c r="F362" s="7" t="s">
        <v>637</v>
      </c>
      <c r="G362" s="7"/>
      <c r="H362" s="7"/>
      <c r="I362" s="7"/>
    </row>
    <row r="363" s="1" customFormat="1" spans="1:9">
      <c r="A363" s="11"/>
      <c r="B363" s="19" t="s">
        <v>814</v>
      </c>
      <c r="C363" s="20"/>
      <c r="D363" s="20"/>
      <c r="E363" s="21"/>
      <c r="F363" s="19" t="s">
        <v>814</v>
      </c>
      <c r="G363" s="20"/>
      <c r="H363" s="20"/>
      <c r="I363" s="21"/>
    </row>
    <row r="364" s="1" customFormat="1" ht="43.2" spans="1:9">
      <c r="A364" s="11" t="s">
        <v>639</v>
      </c>
      <c r="B364" s="11" t="s">
        <v>640</v>
      </c>
      <c r="C364" s="11" t="s">
        <v>641</v>
      </c>
      <c r="D364" s="11" t="s">
        <v>642</v>
      </c>
      <c r="E364" s="11" t="s">
        <v>643</v>
      </c>
      <c r="F364" s="11" t="s">
        <v>644</v>
      </c>
      <c r="G364" s="11" t="s">
        <v>628</v>
      </c>
      <c r="H364" s="11" t="s">
        <v>630</v>
      </c>
      <c r="I364" s="11" t="s">
        <v>645</v>
      </c>
    </row>
    <row r="365" s="1" customFormat="1" spans="1:9">
      <c r="A365" s="11"/>
      <c r="B365" s="22" t="s">
        <v>646</v>
      </c>
      <c r="C365" s="22" t="s">
        <v>647</v>
      </c>
      <c r="D365" s="23" t="s">
        <v>815</v>
      </c>
      <c r="E365" s="8" t="s">
        <v>55</v>
      </c>
      <c r="F365" s="8" t="s">
        <v>55</v>
      </c>
      <c r="G365" s="24">
        <v>9</v>
      </c>
      <c r="H365" s="24">
        <v>9</v>
      </c>
      <c r="I365" s="23" t="s">
        <v>581</v>
      </c>
    </row>
    <row r="366" s="1" customFormat="1" spans="1:9">
      <c r="A366" s="11"/>
      <c r="B366" s="25"/>
      <c r="C366" s="25"/>
      <c r="D366" s="23" t="s">
        <v>816</v>
      </c>
      <c r="E366" s="8" t="s">
        <v>21</v>
      </c>
      <c r="F366" s="8" t="s">
        <v>21</v>
      </c>
      <c r="G366" s="24">
        <v>9</v>
      </c>
      <c r="H366" s="24">
        <v>9</v>
      </c>
      <c r="I366" s="23" t="s">
        <v>581</v>
      </c>
    </row>
    <row r="367" s="1" customFormat="1" spans="1:9">
      <c r="A367" s="11"/>
      <c r="B367" s="25"/>
      <c r="C367" s="25"/>
      <c r="D367" s="23" t="s">
        <v>817</v>
      </c>
      <c r="E367" s="8" t="s">
        <v>21</v>
      </c>
      <c r="F367" s="8" t="s">
        <v>21</v>
      </c>
      <c r="G367" s="24">
        <v>9</v>
      </c>
      <c r="H367" s="24">
        <v>9</v>
      </c>
      <c r="I367" s="23" t="s">
        <v>581</v>
      </c>
    </row>
    <row r="368" s="1" customFormat="1" spans="1:9">
      <c r="A368" s="11"/>
      <c r="B368" s="25"/>
      <c r="C368" s="22" t="s">
        <v>652</v>
      </c>
      <c r="D368" s="23" t="s">
        <v>818</v>
      </c>
      <c r="E368" s="8" t="s">
        <v>666</v>
      </c>
      <c r="F368" s="8" t="s">
        <v>666</v>
      </c>
      <c r="G368" s="24">
        <v>9</v>
      </c>
      <c r="H368" s="24">
        <v>9</v>
      </c>
      <c r="I368" s="23" t="s">
        <v>581</v>
      </c>
    </row>
    <row r="369" s="1" customFormat="1" spans="1:9">
      <c r="A369" s="11"/>
      <c r="B369" s="25"/>
      <c r="C369" s="25"/>
      <c r="D369" s="23" t="s">
        <v>819</v>
      </c>
      <c r="E369" s="8" t="s">
        <v>666</v>
      </c>
      <c r="F369" s="8" t="s">
        <v>666</v>
      </c>
      <c r="G369" s="24">
        <v>9</v>
      </c>
      <c r="H369" s="24">
        <v>9</v>
      </c>
      <c r="I369" s="23" t="s">
        <v>581</v>
      </c>
    </row>
    <row r="370" s="1" customFormat="1" spans="1:9">
      <c r="A370" s="11"/>
      <c r="B370" s="26"/>
      <c r="C370" s="27" t="s">
        <v>656</v>
      </c>
      <c r="D370" s="23" t="s">
        <v>820</v>
      </c>
      <c r="E370" s="8" t="s">
        <v>658</v>
      </c>
      <c r="F370" s="8" t="s">
        <v>658</v>
      </c>
      <c r="G370" s="24">
        <v>5</v>
      </c>
      <c r="H370" s="24">
        <v>5</v>
      </c>
      <c r="I370" s="23" t="s">
        <v>581</v>
      </c>
    </row>
    <row r="371" s="1" customFormat="1" spans="1:9">
      <c r="A371" s="11"/>
      <c r="B371" s="22" t="s">
        <v>659</v>
      </c>
      <c r="C371" s="22" t="s">
        <v>582</v>
      </c>
      <c r="D371" s="23" t="s">
        <v>821</v>
      </c>
      <c r="E371" s="8" t="s">
        <v>686</v>
      </c>
      <c r="F371" s="8" t="s">
        <v>686</v>
      </c>
      <c r="G371" s="24">
        <v>15</v>
      </c>
      <c r="H371" s="24">
        <v>15</v>
      </c>
      <c r="I371" s="23" t="s">
        <v>581</v>
      </c>
    </row>
    <row r="372" s="1" customFormat="1" spans="1:9">
      <c r="A372" s="11"/>
      <c r="B372" s="25"/>
      <c r="C372" s="22" t="s">
        <v>660</v>
      </c>
      <c r="D372" s="23" t="s">
        <v>822</v>
      </c>
      <c r="E372" s="8" t="s">
        <v>823</v>
      </c>
      <c r="F372" s="8" t="s">
        <v>823</v>
      </c>
      <c r="G372" s="24">
        <v>15</v>
      </c>
      <c r="H372" s="24">
        <v>15</v>
      </c>
      <c r="I372" s="23" t="s">
        <v>581</v>
      </c>
    </row>
    <row r="373" s="1" customFormat="1" spans="1:9">
      <c r="A373" s="11"/>
      <c r="B373" s="8" t="s">
        <v>663</v>
      </c>
      <c r="C373" s="8" t="s">
        <v>664</v>
      </c>
      <c r="D373" s="23" t="s">
        <v>824</v>
      </c>
      <c r="E373" s="8" t="s">
        <v>666</v>
      </c>
      <c r="F373" s="8" t="s">
        <v>667</v>
      </c>
      <c r="G373" s="24">
        <v>10</v>
      </c>
      <c r="H373" s="24">
        <v>10</v>
      </c>
      <c r="I373" s="23" t="s">
        <v>581</v>
      </c>
    </row>
    <row r="374" s="1" customFormat="1" ht="46.8" spans="1:9">
      <c r="A374" s="28" t="s">
        <v>668</v>
      </c>
      <c r="B374" s="29" t="s">
        <v>581</v>
      </c>
      <c r="C374" s="29"/>
      <c r="D374" s="30"/>
      <c r="E374" s="29"/>
      <c r="F374" s="29"/>
      <c r="G374" s="29"/>
      <c r="H374" s="29"/>
      <c r="I374" s="29"/>
    </row>
    <row r="375" s="1" customFormat="1" spans="1:9">
      <c r="A375" s="31" t="s">
        <v>669</v>
      </c>
      <c r="B375" s="24">
        <v>100</v>
      </c>
      <c r="C375" s="24"/>
      <c r="D375" s="28" t="s">
        <v>670</v>
      </c>
      <c r="E375" s="24">
        <v>100</v>
      </c>
      <c r="F375" s="24"/>
      <c r="G375" s="31" t="s">
        <v>671</v>
      </c>
      <c r="H375" s="27" t="s">
        <v>672</v>
      </c>
      <c r="I375" s="27"/>
    </row>
    <row r="376" s="1" customFormat="1" spans="1:9">
      <c r="A376" s="32" t="s">
        <v>673</v>
      </c>
      <c r="B376" s="32"/>
      <c r="C376" s="32"/>
      <c r="D376" s="32"/>
      <c r="E376" s="32"/>
      <c r="F376" s="32"/>
      <c r="G376" s="32"/>
      <c r="H376" s="32"/>
      <c r="I376" s="32"/>
    </row>
    <row r="377" s="1" customFormat="1" spans="4:4">
      <c r="D377" s="3"/>
    </row>
    <row r="378" s="1" customFormat="1" spans="4:4">
      <c r="D378" s="3"/>
    </row>
    <row r="379" s="1" customFormat="1" ht="22.2" spans="1:9">
      <c r="A379" s="33" t="s">
        <v>619</v>
      </c>
      <c r="B379" s="34"/>
      <c r="C379" s="34"/>
      <c r="D379" s="33"/>
      <c r="E379" s="34"/>
      <c r="F379" s="34"/>
      <c r="G379" s="34"/>
      <c r="H379" s="34"/>
      <c r="I379" s="34"/>
    </row>
    <row r="380" s="1" customFormat="1" spans="1:9">
      <c r="A380" s="35" t="s">
        <v>620</v>
      </c>
      <c r="B380" s="35"/>
      <c r="C380" s="8" t="s">
        <v>825</v>
      </c>
      <c r="D380" s="9"/>
      <c r="E380" s="10"/>
      <c r="F380" s="10"/>
      <c r="G380" s="10"/>
      <c r="H380" s="10"/>
      <c r="I380" s="10"/>
    </row>
    <row r="381" s="1" customFormat="1" spans="1:9">
      <c r="A381" s="7" t="s">
        <v>622</v>
      </c>
      <c r="B381" s="7"/>
      <c r="C381" s="10" t="s">
        <v>623</v>
      </c>
      <c r="D381" s="9"/>
      <c r="E381" s="10"/>
      <c r="F381" s="7" t="s">
        <v>624</v>
      </c>
      <c r="G381" s="10" t="s">
        <v>623</v>
      </c>
      <c r="H381" s="10"/>
      <c r="I381" s="10"/>
    </row>
    <row r="382" s="1" customFormat="1" spans="1:9">
      <c r="A382" s="11" t="s">
        <v>625</v>
      </c>
      <c r="B382" s="11"/>
      <c r="C382" s="7"/>
      <c r="D382" s="11" t="s">
        <v>626</v>
      </c>
      <c r="E382" s="7" t="s">
        <v>483</v>
      </c>
      <c r="F382" s="7" t="s">
        <v>627</v>
      </c>
      <c r="G382" s="7" t="s">
        <v>628</v>
      </c>
      <c r="H382" s="7" t="s">
        <v>629</v>
      </c>
      <c r="I382" s="7" t="s">
        <v>630</v>
      </c>
    </row>
    <row r="383" s="1" customFormat="1" spans="1:9">
      <c r="A383" s="11"/>
      <c r="B383" s="11"/>
      <c r="C383" s="12" t="s">
        <v>631</v>
      </c>
      <c r="D383" s="17">
        <v>24</v>
      </c>
      <c r="E383" s="18">
        <v>7.878728</v>
      </c>
      <c r="F383" s="18">
        <v>7.878728</v>
      </c>
      <c r="G383" s="15">
        <v>10</v>
      </c>
      <c r="H383" s="16">
        <v>1</v>
      </c>
      <c r="I383" s="15">
        <v>10</v>
      </c>
    </row>
    <row r="384" s="1" customFormat="1" spans="1:9">
      <c r="A384" s="11"/>
      <c r="B384" s="11"/>
      <c r="C384" s="12" t="s">
        <v>632</v>
      </c>
      <c r="D384" s="17">
        <v>24</v>
      </c>
      <c r="E384" s="18">
        <v>7.878728</v>
      </c>
      <c r="F384" s="18">
        <v>7.878728</v>
      </c>
      <c r="G384" s="7" t="s">
        <v>487</v>
      </c>
      <c r="H384" s="16">
        <v>1</v>
      </c>
      <c r="I384" s="7" t="s">
        <v>487</v>
      </c>
    </row>
    <row r="385" s="1" customFormat="1" spans="1:9">
      <c r="A385" s="11"/>
      <c r="B385" s="11"/>
      <c r="C385" s="12" t="s">
        <v>633</v>
      </c>
      <c r="D385" s="17">
        <v>0</v>
      </c>
      <c r="E385" s="18">
        <v>0</v>
      </c>
      <c r="F385" s="18"/>
      <c r="G385" s="7" t="s">
        <v>487</v>
      </c>
      <c r="H385" s="12"/>
      <c r="I385" s="7" t="s">
        <v>487</v>
      </c>
    </row>
    <row r="386" s="1" customFormat="1" spans="1:9">
      <c r="A386" s="11"/>
      <c r="B386" s="11"/>
      <c r="C386" s="12" t="s">
        <v>634</v>
      </c>
      <c r="D386" s="17">
        <v>0</v>
      </c>
      <c r="E386" s="18">
        <v>0</v>
      </c>
      <c r="F386" s="18"/>
      <c r="G386" s="7" t="s">
        <v>487</v>
      </c>
      <c r="H386" s="12"/>
      <c r="I386" s="7" t="s">
        <v>487</v>
      </c>
    </row>
    <row r="387" s="1" customFormat="1" spans="1:9">
      <c r="A387" s="11" t="s">
        <v>635</v>
      </c>
      <c r="B387" s="7" t="s">
        <v>636</v>
      </c>
      <c r="C387" s="7"/>
      <c r="D387" s="11"/>
      <c r="E387" s="7"/>
      <c r="F387" s="7" t="s">
        <v>637</v>
      </c>
      <c r="G387" s="7"/>
      <c r="H387" s="7"/>
      <c r="I387" s="7"/>
    </row>
    <row r="388" s="1" customFormat="1" spans="1:9">
      <c r="A388" s="11"/>
      <c r="B388" s="19" t="s">
        <v>826</v>
      </c>
      <c r="C388" s="20"/>
      <c r="D388" s="20"/>
      <c r="E388" s="21"/>
      <c r="F388" s="19" t="s">
        <v>826</v>
      </c>
      <c r="G388" s="20"/>
      <c r="H388" s="20"/>
      <c r="I388" s="21"/>
    </row>
    <row r="389" s="1" customFormat="1" ht="43.2" spans="1:9">
      <c r="A389" s="11" t="s">
        <v>639</v>
      </c>
      <c r="B389" s="11" t="s">
        <v>640</v>
      </c>
      <c r="C389" s="11" t="s">
        <v>641</v>
      </c>
      <c r="D389" s="11" t="s">
        <v>642</v>
      </c>
      <c r="E389" s="11" t="s">
        <v>643</v>
      </c>
      <c r="F389" s="11" t="s">
        <v>644</v>
      </c>
      <c r="G389" s="11" t="s">
        <v>628</v>
      </c>
      <c r="H389" s="11" t="s">
        <v>630</v>
      </c>
      <c r="I389" s="11" t="s">
        <v>645</v>
      </c>
    </row>
    <row r="390" s="1" customFormat="1" spans="1:9">
      <c r="A390" s="11"/>
      <c r="B390" s="22" t="s">
        <v>646</v>
      </c>
      <c r="C390" s="22" t="s">
        <v>647</v>
      </c>
      <c r="D390" s="23" t="s">
        <v>827</v>
      </c>
      <c r="E390" s="8" t="s">
        <v>12</v>
      </c>
      <c r="F390" s="8" t="s">
        <v>12</v>
      </c>
      <c r="G390" s="24">
        <v>20</v>
      </c>
      <c r="H390" s="24">
        <v>20</v>
      </c>
      <c r="I390" s="23" t="s">
        <v>581</v>
      </c>
    </row>
    <row r="391" s="1" customFormat="1" spans="1:9">
      <c r="A391" s="11"/>
      <c r="B391" s="25"/>
      <c r="C391" s="22" t="s">
        <v>652</v>
      </c>
      <c r="D391" s="23" t="s">
        <v>653</v>
      </c>
      <c r="E391" s="8" t="s">
        <v>666</v>
      </c>
      <c r="F391" s="8" t="s">
        <v>682</v>
      </c>
      <c r="G391" s="24">
        <v>15</v>
      </c>
      <c r="H391" s="24">
        <v>15</v>
      </c>
      <c r="I391" s="23" t="s">
        <v>581</v>
      </c>
    </row>
    <row r="392" s="1" customFormat="1" spans="1:9">
      <c r="A392" s="11"/>
      <c r="B392" s="26"/>
      <c r="C392" s="27" t="s">
        <v>656</v>
      </c>
      <c r="D392" s="23" t="s">
        <v>657</v>
      </c>
      <c r="E392" s="8" t="s">
        <v>658</v>
      </c>
      <c r="F392" s="8" t="s">
        <v>658</v>
      </c>
      <c r="G392" s="24">
        <v>15</v>
      </c>
      <c r="H392" s="24">
        <v>15</v>
      </c>
      <c r="I392" s="23" t="s">
        <v>581</v>
      </c>
    </row>
    <row r="393" s="1" customFormat="1" ht="62.4" spans="1:9">
      <c r="A393" s="11"/>
      <c r="B393" s="22" t="s">
        <v>659</v>
      </c>
      <c r="C393" s="22" t="s">
        <v>582</v>
      </c>
      <c r="D393" s="23" t="s">
        <v>828</v>
      </c>
      <c r="E393" s="8" t="s">
        <v>829</v>
      </c>
      <c r="F393" s="8" t="s">
        <v>829</v>
      </c>
      <c r="G393" s="24">
        <v>30</v>
      </c>
      <c r="H393" s="24">
        <v>30</v>
      </c>
      <c r="I393" s="23" t="s">
        <v>581</v>
      </c>
    </row>
    <row r="394" s="1" customFormat="1" spans="1:9">
      <c r="A394" s="11"/>
      <c r="B394" s="8" t="s">
        <v>663</v>
      </c>
      <c r="C394" s="8" t="s">
        <v>664</v>
      </c>
      <c r="D394" s="23" t="s">
        <v>830</v>
      </c>
      <c r="E394" s="8" t="s">
        <v>666</v>
      </c>
      <c r="F394" s="8" t="s">
        <v>686</v>
      </c>
      <c r="G394" s="24">
        <v>10</v>
      </c>
      <c r="H394" s="24">
        <v>10</v>
      </c>
      <c r="I394" s="23" t="s">
        <v>581</v>
      </c>
    </row>
    <row r="395" s="1" customFormat="1" ht="46.8" spans="1:9">
      <c r="A395" s="28" t="s">
        <v>668</v>
      </c>
      <c r="B395" s="29" t="s">
        <v>581</v>
      </c>
      <c r="C395" s="29"/>
      <c r="D395" s="30"/>
      <c r="E395" s="29"/>
      <c r="F395" s="29"/>
      <c r="G395" s="29"/>
      <c r="H395" s="29"/>
      <c r="I395" s="29"/>
    </row>
    <row r="396" s="1" customFormat="1" spans="1:9">
      <c r="A396" s="31" t="s">
        <v>669</v>
      </c>
      <c r="B396" s="24">
        <v>100</v>
      </c>
      <c r="C396" s="24"/>
      <c r="D396" s="28" t="s">
        <v>670</v>
      </c>
      <c r="E396" s="24">
        <v>100</v>
      </c>
      <c r="F396" s="24"/>
      <c r="G396" s="31" t="s">
        <v>671</v>
      </c>
      <c r="H396" s="27" t="s">
        <v>672</v>
      </c>
      <c r="I396" s="27"/>
    </row>
    <row r="397" s="1" customFormat="1" spans="1:9">
      <c r="A397" s="32" t="s">
        <v>673</v>
      </c>
      <c r="B397" s="32"/>
      <c r="C397" s="32"/>
      <c r="D397" s="32"/>
      <c r="E397" s="32"/>
      <c r="F397" s="32"/>
      <c r="G397" s="32"/>
      <c r="H397" s="32"/>
      <c r="I397" s="32"/>
    </row>
    <row r="398" s="1" customFormat="1" spans="4:4">
      <c r="D398" s="3"/>
    </row>
    <row r="399" s="1" customFormat="1" spans="4:4">
      <c r="D399" s="3"/>
    </row>
    <row r="400" s="1" customFormat="1" ht="22.2" spans="1:9">
      <c r="A400" s="33" t="s">
        <v>619</v>
      </c>
      <c r="B400" s="34"/>
      <c r="C400" s="34"/>
      <c r="D400" s="33"/>
      <c r="E400" s="34"/>
      <c r="F400" s="34"/>
      <c r="G400" s="34"/>
      <c r="H400" s="34"/>
      <c r="I400" s="34"/>
    </row>
    <row r="401" s="1" customFormat="1" spans="1:9">
      <c r="A401" s="35" t="s">
        <v>620</v>
      </c>
      <c r="B401" s="35"/>
      <c r="C401" s="8" t="s">
        <v>831</v>
      </c>
      <c r="D401" s="9"/>
      <c r="E401" s="10"/>
      <c r="F401" s="10"/>
      <c r="G401" s="10"/>
      <c r="H401" s="10"/>
      <c r="I401" s="10"/>
    </row>
    <row r="402" s="1" customFormat="1" spans="1:9">
      <c r="A402" s="7" t="s">
        <v>622</v>
      </c>
      <c r="B402" s="7"/>
      <c r="C402" s="10" t="s">
        <v>623</v>
      </c>
      <c r="D402" s="9"/>
      <c r="E402" s="10"/>
      <c r="F402" s="7" t="s">
        <v>624</v>
      </c>
      <c r="G402" s="10" t="s">
        <v>623</v>
      </c>
      <c r="H402" s="10"/>
      <c r="I402" s="10"/>
    </row>
    <row r="403" s="1" customFormat="1" spans="1:9">
      <c r="A403" s="11" t="s">
        <v>625</v>
      </c>
      <c r="B403" s="11"/>
      <c r="C403" s="7"/>
      <c r="D403" s="11" t="s">
        <v>626</v>
      </c>
      <c r="E403" s="7" t="s">
        <v>483</v>
      </c>
      <c r="F403" s="7" t="s">
        <v>627</v>
      </c>
      <c r="G403" s="7" t="s">
        <v>628</v>
      </c>
      <c r="H403" s="7" t="s">
        <v>629</v>
      </c>
      <c r="I403" s="7" t="s">
        <v>630</v>
      </c>
    </row>
    <row r="404" s="1" customFormat="1" spans="1:9">
      <c r="A404" s="11"/>
      <c r="B404" s="11"/>
      <c r="C404" s="12" t="s">
        <v>631</v>
      </c>
      <c r="D404" s="17">
        <v>39</v>
      </c>
      <c r="E404" s="18">
        <v>0.59</v>
      </c>
      <c r="F404" s="18">
        <v>0.59</v>
      </c>
      <c r="G404" s="15">
        <v>10</v>
      </c>
      <c r="H404" s="16">
        <v>1</v>
      </c>
      <c r="I404" s="15">
        <v>10</v>
      </c>
    </row>
    <row r="405" s="1" customFormat="1" spans="1:9">
      <c r="A405" s="11"/>
      <c r="B405" s="11"/>
      <c r="C405" s="12" t="s">
        <v>632</v>
      </c>
      <c r="D405" s="17">
        <v>39</v>
      </c>
      <c r="E405" s="18">
        <v>0.59</v>
      </c>
      <c r="F405" s="18">
        <v>0.59</v>
      </c>
      <c r="G405" s="7" t="s">
        <v>487</v>
      </c>
      <c r="H405" s="16">
        <v>1</v>
      </c>
      <c r="I405" s="7" t="s">
        <v>487</v>
      </c>
    </row>
    <row r="406" s="1" customFormat="1" spans="1:9">
      <c r="A406" s="11"/>
      <c r="B406" s="11"/>
      <c r="C406" s="12" t="s">
        <v>633</v>
      </c>
      <c r="D406" s="17">
        <v>0</v>
      </c>
      <c r="E406" s="18">
        <v>0</v>
      </c>
      <c r="F406" s="18"/>
      <c r="G406" s="7" t="s">
        <v>487</v>
      </c>
      <c r="H406" s="12"/>
      <c r="I406" s="7" t="s">
        <v>487</v>
      </c>
    </row>
    <row r="407" s="1" customFormat="1" spans="1:9">
      <c r="A407" s="11"/>
      <c r="B407" s="11"/>
      <c r="C407" s="12" t="s">
        <v>634</v>
      </c>
      <c r="D407" s="17">
        <v>0</v>
      </c>
      <c r="E407" s="18">
        <v>0</v>
      </c>
      <c r="F407" s="18"/>
      <c r="G407" s="7" t="s">
        <v>487</v>
      </c>
      <c r="H407" s="12"/>
      <c r="I407" s="7" t="s">
        <v>487</v>
      </c>
    </row>
    <row r="408" s="1" customFormat="1" spans="1:9">
      <c r="A408" s="11" t="s">
        <v>635</v>
      </c>
      <c r="B408" s="7" t="s">
        <v>636</v>
      </c>
      <c r="C408" s="7"/>
      <c r="D408" s="11"/>
      <c r="E408" s="7"/>
      <c r="F408" s="7" t="s">
        <v>637</v>
      </c>
      <c r="G408" s="7"/>
      <c r="H408" s="7"/>
      <c r="I408" s="7"/>
    </row>
    <row r="409" s="1" customFormat="1" spans="1:9">
      <c r="A409" s="11"/>
      <c r="B409" s="19" t="s">
        <v>832</v>
      </c>
      <c r="C409" s="20"/>
      <c r="D409" s="20"/>
      <c r="E409" s="21"/>
      <c r="F409" s="19" t="s">
        <v>832</v>
      </c>
      <c r="G409" s="20"/>
      <c r="H409" s="20"/>
      <c r="I409" s="21"/>
    </row>
    <row r="410" s="1" customFormat="1" ht="43.2" spans="1:9">
      <c r="A410" s="11" t="s">
        <v>639</v>
      </c>
      <c r="B410" s="11" t="s">
        <v>640</v>
      </c>
      <c r="C410" s="11" t="s">
        <v>641</v>
      </c>
      <c r="D410" s="11" t="s">
        <v>642</v>
      </c>
      <c r="E410" s="11" t="s">
        <v>643</v>
      </c>
      <c r="F410" s="11" t="s">
        <v>644</v>
      </c>
      <c r="G410" s="11" t="s">
        <v>628</v>
      </c>
      <c r="H410" s="11" t="s">
        <v>630</v>
      </c>
      <c r="I410" s="11" t="s">
        <v>645</v>
      </c>
    </row>
    <row r="411" s="1" customFormat="1" ht="46.8" spans="1:9">
      <c r="A411" s="11"/>
      <c r="B411" s="22" t="s">
        <v>646</v>
      </c>
      <c r="C411" s="22" t="s">
        <v>647</v>
      </c>
      <c r="D411" s="23" t="s">
        <v>833</v>
      </c>
      <c r="E411" s="8" t="s">
        <v>12</v>
      </c>
      <c r="F411" s="8" t="s">
        <v>12</v>
      </c>
      <c r="G411" s="24">
        <v>10</v>
      </c>
      <c r="H411" s="24">
        <v>10</v>
      </c>
      <c r="I411" s="23" t="s">
        <v>581</v>
      </c>
    </row>
    <row r="412" s="1" customFormat="1" ht="31.2" spans="1:9">
      <c r="A412" s="11"/>
      <c r="B412" s="25"/>
      <c r="C412" s="25"/>
      <c r="D412" s="23" t="s">
        <v>834</v>
      </c>
      <c r="E412" s="8" t="s">
        <v>11</v>
      </c>
      <c r="F412" s="8" t="s">
        <v>11</v>
      </c>
      <c r="G412" s="24">
        <v>10</v>
      </c>
      <c r="H412" s="24">
        <v>10</v>
      </c>
      <c r="I412" s="23" t="s">
        <v>581</v>
      </c>
    </row>
    <row r="413" s="1" customFormat="1" ht="62.4" spans="1:9">
      <c r="A413" s="11"/>
      <c r="B413" s="25"/>
      <c r="C413" s="25"/>
      <c r="D413" s="23" t="s">
        <v>835</v>
      </c>
      <c r="E413" s="8" t="s">
        <v>12</v>
      </c>
      <c r="F413" s="8" t="s">
        <v>12</v>
      </c>
      <c r="G413" s="24">
        <v>10</v>
      </c>
      <c r="H413" s="24">
        <v>10</v>
      </c>
      <c r="I413" s="23" t="s">
        <v>581</v>
      </c>
    </row>
    <row r="414" s="1" customFormat="1" spans="1:9">
      <c r="A414" s="11"/>
      <c r="B414" s="25"/>
      <c r="C414" s="22" t="s">
        <v>652</v>
      </c>
      <c r="D414" s="23" t="s">
        <v>653</v>
      </c>
      <c r="E414" s="8" t="s">
        <v>666</v>
      </c>
      <c r="F414" s="8" t="s">
        <v>666</v>
      </c>
      <c r="G414" s="24">
        <v>10</v>
      </c>
      <c r="H414" s="24">
        <v>10</v>
      </c>
      <c r="I414" s="23" t="s">
        <v>581</v>
      </c>
    </row>
    <row r="415" s="1" customFormat="1" spans="1:9">
      <c r="A415" s="11"/>
      <c r="B415" s="26"/>
      <c r="C415" s="27" t="s">
        <v>656</v>
      </c>
      <c r="D415" s="23" t="s">
        <v>657</v>
      </c>
      <c r="E415" s="8" t="s">
        <v>658</v>
      </c>
      <c r="F415" s="8" t="s">
        <v>658</v>
      </c>
      <c r="G415" s="24">
        <v>10</v>
      </c>
      <c r="H415" s="24">
        <v>10</v>
      </c>
      <c r="I415" s="23" t="s">
        <v>581</v>
      </c>
    </row>
    <row r="416" s="1" customFormat="1" ht="62.4" spans="1:9">
      <c r="A416" s="11"/>
      <c r="B416" s="22" t="s">
        <v>659</v>
      </c>
      <c r="C416" s="22" t="s">
        <v>582</v>
      </c>
      <c r="D416" s="23" t="s">
        <v>836</v>
      </c>
      <c r="E416" s="8" t="s">
        <v>837</v>
      </c>
      <c r="F416" s="8" t="s">
        <v>837</v>
      </c>
      <c r="G416" s="24">
        <v>30</v>
      </c>
      <c r="H416" s="24">
        <v>30</v>
      </c>
      <c r="I416" s="23" t="s">
        <v>581</v>
      </c>
    </row>
    <row r="417" s="1" customFormat="1" spans="1:9">
      <c r="A417" s="11"/>
      <c r="B417" s="8" t="s">
        <v>663</v>
      </c>
      <c r="C417" s="8" t="s">
        <v>664</v>
      </c>
      <c r="D417" s="23" t="s">
        <v>838</v>
      </c>
      <c r="E417" s="8" t="s">
        <v>666</v>
      </c>
      <c r="F417" s="8" t="s">
        <v>667</v>
      </c>
      <c r="G417" s="24">
        <v>10</v>
      </c>
      <c r="H417" s="24">
        <v>10</v>
      </c>
      <c r="I417" s="23" t="s">
        <v>581</v>
      </c>
    </row>
    <row r="418" s="1" customFormat="1" ht="46.8" spans="1:9">
      <c r="A418" s="28" t="s">
        <v>668</v>
      </c>
      <c r="B418" s="29" t="s">
        <v>581</v>
      </c>
      <c r="C418" s="29"/>
      <c r="D418" s="30"/>
      <c r="E418" s="29"/>
      <c r="F418" s="29"/>
      <c r="G418" s="29"/>
      <c r="H418" s="29"/>
      <c r="I418" s="29"/>
    </row>
    <row r="419" s="1" customFormat="1" spans="1:9">
      <c r="A419" s="31" t="s">
        <v>669</v>
      </c>
      <c r="B419" s="24">
        <v>100</v>
      </c>
      <c r="C419" s="24"/>
      <c r="D419" s="28" t="s">
        <v>670</v>
      </c>
      <c r="E419" s="24">
        <v>100</v>
      </c>
      <c r="F419" s="24"/>
      <c r="G419" s="31" t="s">
        <v>671</v>
      </c>
      <c r="H419" s="27" t="s">
        <v>672</v>
      </c>
      <c r="I419" s="27"/>
    </row>
    <row r="420" s="1" customFormat="1" spans="1:9">
      <c r="A420" s="32" t="s">
        <v>673</v>
      </c>
      <c r="B420" s="32"/>
      <c r="C420" s="32"/>
      <c r="D420" s="32"/>
      <c r="E420" s="32"/>
      <c r="F420" s="32"/>
      <c r="G420" s="32"/>
      <c r="H420" s="32"/>
      <c r="I420" s="32"/>
    </row>
    <row r="421" s="1" customFormat="1" spans="4:4">
      <c r="D421" s="3"/>
    </row>
    <row r="422" s="1" customFormat="1" spans="4:4">
      <c r="D422" s="3"/>
    </row>
    <row r="423" s="1" customFormat="1" ht="22.2" spans="1:9">
      <c r="A423" s="33" t="s">
        <v>619</v>
      </c>
      <c r="B423" s="34"/>
      <c r="C423" s="34"/>
      <c r="D423" s="33"/>
      <c r="E423" s="34"/>
      <c r="F423" s="34"/>
      <c r="G423" s="34"/>
      <c r="H423" s="34"/>
      <c r="I423" s="34"/>
    </row>
    <row r="424" s="1" customFormat="1" spans="1:9">
      <c r="A424" s="35" t="s">
        <v>620</v>
      </c>
      <c r="B424" s="35"/>
      <c r="C424" s="8" t="s">
        <v>839</v>
      </c>
      <c r="D424" s="9"/>
      <c r="E424" s="10"/>
      <c r="F424" s="10"/>
      <c r="G424" s="10"/>
      <c r="H424" s="10"/>
      <c r="I424" s="10"/>
    </row>
    <row r="425" s="1" customFormat="1" spans="1:9">
      <c r="A425" s="7" t="s">
        <v>622</v>
      </c>
      <c r="B425" s="7"/>
      <c r="C425" s="10" t="s">
        <v>623</v>
      </c>
      <c r="D425" s="9"/>
      <c r="E425" s="10"/>
      <c r="F425" s="7" t="s">
        <v>624</v>
      </c>
      <c r="G425" s="10" t="s">
        <v>623</v>
      </c>
      <c r="H425" s="10"/>
      <c r="I425" s="10"/>
    </row>
    <row r="426" s="1" customFormat="1" spans="1:9">
      <c r="A426" s="11" t="s">
        <v>625</v>
      </c>
      <c r="B426" s="11"/>
      <c r="C426" s="7"/>
      <c r="D426" s="11" t="s">
        <v>626</v>
      </c>
      <c r="E426" s="7" t="s">
        <v>483</v>
      </c>
      <c r="F426" s="7" t="s">
        <v>627</v>
      </c>
      <c r="G426" s="7" t="s">
        <v>628</v>
      </c>
      <c r="H426" s="7" t="s">
        <v>629</v>
      </c>
      <c r="I426" s="7" t="s">
        <v>630</v>
      </c>
    </row>
    <row r="427" s="1" customFormat="1" spans="1:9">
      <c r="A427" s="11"/>
      <c r="B427" s="11"/>
      <c r="C427" s="12" t="s">
        <v>631</v>
      </c>
      <c r="D427" s="17">
        <v>5.61</v>
      </c>
      <c r="E427" s="18">
        <v>5.155203</v>
      </c>
      <c r="F427" s="18">
        <v>5.155203</v>
      </c>
      <c r="G427" s="15">
        <v>10</v>
      </c>
      <c r="H427" s="16">
        <v>1</v>
      </c>
      <c r="I427" s="15">
        <v>10</v>
      </c>
    </row>
    <row r="428" s="1" customFormat="1" spans="1:9">
      <c r="A428" s="11"/>
      <c r="B428" s="11"/>
      <c r="C428" s="12" t="s">
        <v>632</v>
      </c>
      <c r="D428" s="17">
        <v>5.61</v>
      </c>
      <c r="E428" s="18">
        <v>5.155203</v>
      </c>
      <c r="F428" s="18">
        <v>5.155203</v>
      </c>
      <c r="G428" s="7" t="s">
        <v>487</v>
      </c>
      <c r="H428" s="16">
        <v>1</v>
      </c>
      <c r="I428" s="7" t="s">
        <v>487</v>
      </c>
    </row>
    <row r="429" s="1" customFormat="1" spans="1:9">
      <c r="A429" s="11"/>
      <c r="B429" s="11"/>
      <c r="C429" s="12" t="s">
        <v>633</v>
      </c>
      <c r="D429" s="17">
        <v>0</v>
      </c>
      <c r="E429" s="18">
        <v>0</v>
      </c>
      <c r="F429" s="18"/>
      <c r="G429" s="7" t="s">
        <v>487</v>
      </c>
      <c r="H429" s="12"/>
      <c r="I429" s="7" t="s">
        <v>487</v>
      </c>
    </row>
    <row r="430" s="1" customFormat="1" spans="1:9">
      <c r="A430" s="11"/>
      <c r="B430" s="11"/>
      <c r="C430" s="12" t="s">
        <v>634</v>
      </c>
      <c r="D430" s="17">
        <v>0</v>
      </c>
      <c r="E430" s="18">
        <v>0</v>
      </c>
      <c r="F430" s="19" t="s">
        <v>840</v>
      </c>
      <c r="G430" s="20"/>
      <c r="H430" s="20"/>
      <c r="I430" s="21"/>
    </row>
    <row r="431" s="1" customFormat="1" spans="1:9">
      <c r="A431" s="11" t="s">
        <v>635</v>
      </c>
      <c r="B431" s="7" t="s">
        <v>636</v>
      </c>
      <c r="C431" s="7"/>
      <c r="D431" s="11"/>
      <c r="E431" s="7"/>
      <c r="F431" s="7" t="s">
        <v>637</v>
      </c>
      <c r="G431" s="7"/>
      <c r="H431" s="7"/>
      <c r="I431" s="7"/>
    </row>
    <row r="432" s="1" customFormat="1" spans="1:9">
      <c r="A432" s="11"/>
      <c r="B432" s="19" t="s">
        <v>841</v>
      </c>
      <c r="C432" s="20"/>
      <c r="D432" s="20"/>
      <c r="E432" s="21"/>
      <c r="F432" s="19" t="s">
        <v>841</v>
      </c>
      <c r="G432" s="20"/>
      <c r="H432" s="20"/>
      <c r="I432" s="21"/>
    </row>
    <row r="433" s="1" customFormat="1" ht="43.2" spans="1:9">
      <c r="A433" s="11" t="s">
        <v>639</v>
      </c>
      <c r="B433" s="11" t="s">
        <v>640</v>
      </c>
      <c r="C433" s="11" t="s">
        <v>641</v>
      </c>
      <c r="D433" s="11" t="s">
        <v>642</v>
      </c>
      <c r="E433" s="11" t="s">
        <v>643</v>
      </c>
      <c r="F433" s="11" t="s">
        <v>644</v>
      </c>
      <c r="G433" s="11" t="s">
        <v>628</v>
      </c>
      <c r="H433" s="11" t="s">
        <v>630</v>
      </c>
      <c r="I433" s="11" t="s">
        <v>645</v>
      </c>
    </row>
    <row r="434" s="1" customFormat="1" spans="1:9">
      <c r="A434" s="11"/>
      <c r="B434" s="22" t="s">
        <v>646</v>
      </c>
      <c r="C434" s="22" t="s">
        <v>647</v>
      </c>
      <c r="D434" s="23" t="s">
        <v>790</v>
      </c>
      <c r="E434" s="8" t="s">
        <v>25</v>
      </c>
      <c r="F434" s="8" t="s">
        <v>25</v>
      </c>
      <c r="G434" s="24">
        <v>10</v>
      </c>
      <c r="H434" s="24">
        <v>10</v>
      </c>
      <c r="I434" s="23" t="s">
        <v>581</v>
      </c>
    </row>
    <row r="435" s="1" customFormat="1" ht="31.2" spans="1:9">
      <c r="A435" s="11"/>
      <c r="B435" s="25"/>
      <c r="C435" s="25"/>
      <c r="D435" s="23" t="s">
        <v>842</v>
      </c>
      <c r="E435" s="8" t="s">
        <v>25</v>
      </c>
      <c r="F435" s="8" t="s">
        <v>25</v>
      </c>
      <c r="G435" s="24">
        <v>10</v>
      </c>
      <c r="H435" s="24">
        <v>10</v>
      </c>
      <c r="I435" s="23" t="s">
        <v>581</v>
      </c>
    </row>
    <row r="436" s="1" customFormat="1" spans="1:9">
      <c r="A436" s="11"/>
      <c r="B436" s="25"/>
      <c r="C436" s="25"/>
      <c r="D436" s="23" t="s">
        <v>843</v>
      </c>
      <c r="E436" s="8" t="s">
        <v>12</v>
      </c>
      <c r="F436" s="8" t="s">
        <v>12</v>
      </c>
      <c r="G436" s="24">
        <v>10</v>
      </c>
      <c r="H436" s="24">
        <v>10</v>
      </c>
      <c r="I436" s="23" t="s">
        <v>581</v>
      </c>
    </row>
    <row r="437" s="1" customFormat="1" spans="1:9">
      <c r="A437" s="11"/>
      <c r="B437" s="25"/>
      <c r="C437" s="22" t="s">
        <v>652</v>
      </c>
      <c r="D437" s="23" t="s">
        <v>653</v>
      </c>
      <c r="E437" s="8" t="s">
        <v>666</v>
      </c>
      <c r="F437" s="8" t="s">
        <v>666</v>
      </c>
      <c r="G437" s="24">
        <v>10</v>
      </c>
      <c r="H437" s="24">
        <v>10</v>
      </c>
      <c r="I437" s="23" t="s">
        <v>581</v>
      </c>
    </row>
    <row r="438" s="1" customFormat="1" spans="1:9">
      <c r="A438" s="11"/>
      <c r="B438" s="26"/>
      <c r="C438" s="27" t="s">
        <v>656</v>
      </c>
      <c r="D438" s="23" t="s">
        <v>657</v>
      </c>
      <c r="E438" s="8" t="s">
        <v>658</v>
      </c>
      <c r="F438" s="8" t="s">
        <v>658</v>
      </c>
      <c r="G438" s="24">
        <v>10</v>
      </c>
      <c r="H438" s="24">
        <v>10</v>
      </c>
      <c r="I438" s="23" t="s">
        <v>581</v>
      </c>
    </row>
    <row r="439" s="1" customFormat="1" ht="46.8" spans="1:9">
      <c r="A439" s="11"/>
      <c r="B439" s="22" t="s">
        <v>659</v>
      </c>
      <c r="C439" s="22" t="s">
        <v>582</v>
      </c>
      <c r="D439" s="23" t="s">
        <v>844</v>
      </c>
      <c r="E439" s="8" t="s">
        <v>845</v>
      </c>
      <c r="F439" s="8" t="s">
        <v>845</v>
      </c>
      <c r="G439" s="24">
        <v>30</v>
      </c>
      <c r="H439" s="24">
        <v>30</v>
      </c>
      <c r="I439" s="23" t="s">
        <v>581</v>
      </c>
    </row>
    <row r="440" s="1" customFormat="1" spans="1:9">
      <c r="A440" s="11"/>
      <c r="B440" s="8" t="s">
        <v>663</v>
      </c>
      <c r="C440" s="8" t="s">
        <v>664</v>
      </c>
      <c r="D440" s="23" t="s">
        <v>846</v>
      </c>
      <c r="E440" s="8" t="s">
        <v>666</v>
      </c>
      <c r="F440" s="8" t="s">
        <v>667</v>
      </c>
      <c r="G440" s="24">
        <v>10</v>
      </c>
      <c r="H440" s="24">
        <v>10</v>
      </c>
      <c r="I440" s="23" t="s">
        <v>581</v>
      </c>
    </row>
    <row r="441" s="1" customFormat="1" ht="46.8" spans="1:9">
      <c r="A441" s="28" t="s">
        <v>668</v>
      </c>
      <c r="B441" s="29" t="s">
        <v>581</v>
      </c>
      <c r="C441" s="29"/>
      <c r="D441" s="30"/>
      <c r="E441" s="29"/>
      <c r="F441" s="29"/>
      <c r="G441" s="29"/>
      <c r="H441" s="29"/>
      <c r="I441" s="29"/>
    </row>
    <row r="442" s="1" customFormat="1" spans="1:9">
      <c r="A442" s="31" t="s">
        <v>669</v>
      </c>
      <c r="B442" s="24">
        <v>100</v>
      </c>
      <c r="C442" s="24"/>
      <c r="D442" s="28" t="s">
        <v>670</v>
      </c>
      <c r="E442" s="24">
        <v>100</v>
      </c>
      <c r="F442" s="24"/>
      <c r="G442" s="31" t="s">
        <v>671</v>
      </c>
      <c r="H442" s="27" t="s">
        <v>672</v>
      </c>
      <c r="I442" s="27"/>
    </row>
    <row r="443" s="1" customFormat="1" spans="1:9">
      <c r="A443" s="32" t="s">
        <v>673</v>
      </c>
      <c r="B443" s="32"/>
      <c r="C443" s="32"/>
      <c r="D443" s="32"/>
      <c r="E443" s="32"/>
      <c r="F443" s="32"/>
      <c r="G443" s="32"/>
      <c r="H443" s="32"/>
      <c r="I443" s="32"/>
    </row>
    <row r="444" s="1" customFormat="1" spans="4:4">
      <c r="D444" s="3"/>
    </row>
    <row r="445" s="1" customFormat="1" spans="4:4">
      <c r="D445" s="3"/>
    </row>
    <row r="446" s="1" customFormat="1" ht="22.2" spans="1:9">
      <c r="A446" s="33" t="s">
        <v>619</v>
      </c>
      <c r="B446" s="34"/>
      <c r="C446" s="34"/>
      <c r="D446" s="33"/>
      <c r="E446" s="34"/>
      <c r="F446" s="34"/>
      <c r="G446" s="34"/>
      <c r="H446" s="34"/>
      <c r="I446" s="34"/>
    </row>
    <row r="447" s="1" customFormat="1" spans="1:9">
      <c r="A447" s="35" t="s">
        <v>620</v>
      </c>
      <c r="B447" s="35"/>
      <c r="C447" s="8" t="s">
        <v>847</v>
      </c>
      <c r="D447" s="9"/>
      <c r="E447" s="10"/>
      <c r="F447" s="10"/>
      <c r="G447" s="10"/>
      <c r="H447" s="10"/>
      <c r="I447" s="10"/>
    </row>
    <row r="448" s="1" customFormat="1" spans="1:9">
      <c r="A448" s="7" t="s">
        <v>622</v>
      </c>
      <c r="B448" s="7"/>
      <c r="C448" s="10" t="s">
        <v>623</v>
      </c>
      <c r="D448" s="9"/>
      <c r="E448" s="10"/>
      <c r="F448" s="7" t="s">
        <v>624</v>
      </c>
      <c r="G448" s="10" t="s">
        <v>623</v>
      </c>
      <c r="H448" s="10"/>
      <c r="I448" s="10"/>
    </row>
    <row r="449" s="1" customFormat="1" spans="1:9">
      <c r="A449" s="11" t="s">
        <v>625</v>
      </c>
      <c r="B449" s="11"/>
      <c r="C449" s="7"/>
      <c r="D449" s="11" t="s">
        <v>626</v>
      </c>
      <c r="E449" s="7" t="s">
        <v>483</v>
      </c>
      <c r="F449" s="7" t="s">
        <v>627</v>
      </c>
      <c r="G449" s="7" t="s">
        <v>628</v>
      </c>
      <c r="H449" s="7" t="s">
        <v>629</v>
      </c>
      <c r="I449" s="7" t="s">
        <v>630</v>
      </c>
    </row>
    <row r="450" s="1" customFormat="1" spans="1:9">
      <c r="A450" s="11"/>
      <c r="B450" s="11"/>
      <c r="C450" s="12" t="s">
        <v>631</v>
      </c>
      <c r="D450" s="17">
        <v>47.617</v>
      </c>
      <c r="E450" s="18">
        <v>113.50555</v>
      </c>
      <c r="F450" s="18">
        <v>113.50555</v>
      </c>
      <c r="G450" s="15">
        <v>10</v>
      </c>
      <c r="H450" s="16">
        <v>1</v>
      </c>
      <c r="I450" s="15">
        <v>10</v>
      </c>
    </row>
    <row r="451" s="1" customFormat="1" spans="1:9">
      <c r="A451" s="11"/>
      <c r="B451" s="11"/>
      <c r="C451" s="12" t="s">
        <v>632</v>
      </c>
      <c r="D451" s="17">
        <v>47.617</v>
      </c>
      <c r="E451" s="18">
        <v>113.50555</v>
      </c>
      <c r="F451" s="18">
        <v>113.50555</v>
      </c>
      <c r="G451" s="7" t="s">
        <v>487</v>
      </c>
      <c r="H451" s="16">
        <v>1</v>
      </c>
      <c r="I451" s="7" t="s">
        <v>487</v>
      </c>
    </row>
    <row r="452" s="1" customFormat="1" spans="1:9">
      <c r="A452" s="11"/>
      <c r="B452" s="11"/>
      <c r="C452" s="12" t="s">
        <v>633</v>
      </c>
      <c r="D452" s="17">
        <v>0</v>
      </c>
      <c r="E452" s="18">
        <v>0</v>
      </c>
      <c r="F452" s="18"/>
      <c r="G452" s="7" t="s">
        <v>487</v>
      </c>
      <c r="H452" s="12"/>
      <c r="I452" s="7" t="s">
        <v>487</v>
      </c>
    </row>
    <row r="453" s="1" customFormat="1" spans="1:9">
      <c r="A453" s="11"/>
      <c r="B453" s="11"/>
      <c r="C453" s="12" t="s">
        <v>634</v>
      </c>
      <c r="D453" s="17">
        <v>0</v>
      </c>
      <c r="E453" s="18">
        <v>0</v>
      </c>
      <c r="F453" s="18"/>
      <c r="G453" s="7" t="s">
        <v>487</v>
      </c>
      <c r="H453" s="12"/>
      <c r="I453" s="7" t="s">
        <v>487</v>
      </c>
    </row>
    <row r="454" s="1" customFormat="1" spans="1:9">
      <c r="A454" s="11" t="s">
        <v>635</v>
      </c>
      <c r="B454" s="7" t="s">
        <v>636</v>
      </c>
      <c r="C454" s="7"/>
      <c r="D454" s="11"/>
      <c r="E454" s="7"/>
      <c r="F454" s="7" t="s">
        <v>637</v>
      </c>
      <c r="G454" s="7"/>
      <c r="H454" s="7"/>
      <c r="I454" s="7"/>
    </row>
    <row r="455" s="1" customFormat="1" spans="1:9">
      <c r="A455" s="11"/>
      <c r="B455" s="19" t="s">
        <v>848</v>
      </c>
      <c r="C455" s="20"/>
      <c r="D455" s="20"/>
      <c r="E455" s="21"/>
      <c r="F455" s="19" t="s">
        <v>848</v>
      </c>
      <c r="G455" s="20"/>
      <c r="H455" s="20"/>
      <c r="I455" s="21"/>
    </row>
    <row r="456" s="1" customFormat="1" ht="43.2" spans="1:9">
      <c r="A456" s="11" t="s">
        <v>639</v>
      </c>
      <c r="B456" s="11" t="s">
        <v>640</v>
      </c>
      <c r="C456" s="11" t="s">
        <v>641</v>
      </c>
      <c r="D456" s="11" t="s">
        <v>642</v>
      </c>
      <c r="E456" s="11" t="s">
        <v>643</v>
      </c>
      <c r="F456" s="11" t="s">
        <v>644</v>
      </c>
      <c r="G456" s="11" t="s">
        <v>628</v>
      </c>
      <c r="H456" s="11" t="s">
        <v>630</v>
      </c>
      <c r="I456" s="11" t="s">
        <v>645</v>
      </c>
    </row>
    <row r="457" s="1" customFormat="1" spans="1:9">
      <c r="A457" s="11"/>
      <c r="B457" s="22" t="s">
        <v>646</v>
      </c>
      <c r="C457" s="22" t="s">
        <v>647</v>
      </c>
      <c r="D457" s="23" t="s">
        <v>849</v>
      </c>
      <c r="E457" s="8" t="s">
        <v>11</v>
      </c>
      <c r="F457" s="8" t="s">
        <v>11</v>
      </c>
      <c r="G457" s="24">
        <v>7</v>
      </c>
      <c r="H457" s="24">
        <v>7</v>
      </c>
      <c r="I457" s="23" t="s">
        <v>581</v>
      </c>
    </row>
    <row r="458" s="1" customFormat="1" spans="1:9">
      <c r="A458" s="11"/>
      <c r="B458" s="25"/>
      <c r="C458" s="25"/>
      <c r="D458" s="23" t="s">
        <v>850</v>
      </c>
      <c r="E458" s="8" t="s">
        <v>51</v>
      </c>
      <c r="F458" s="8" t="s">
        <v>51</v>
      </c>
      <c r="G458" s="24">
        <v>7</v>
      </c>
      <c r="H458" s="24">
        <v>7</v>
      </c>
      <c r="I458" s="23" t="s">
        <v>581</v>
      </c>
    </row>
    <row r="459" s="1" customFormat="1" spans="1:9">
      <c r="A459" s="11"/>
      <c r="B459" s="25"/>
      <c r="C459" s="25"/>
      <c r="D459" s="23" t="s">
        <v>851</v>
      </c>
      <c r="E459" s="8" t="s">
        <v>11</v>
      </c>
      <c r="F459" s="8" t="s">
        <v>11</v>
      </c>
      <c r="G459" s="24">
        <v>7</v>
      </c>
      <c r="H459" s="24">
        <v>7</v>
      </c>
      <c r="I459" s="23" t="s">
        <v>581</v>
      </c>
    </row>
    <row r="460" s="1" customFormat="1" spans="1:9">
      <c r="A460" s="11"/>
      <c r="B460" s="25"/>
      <c r="C460" s="22" t="s">
        <v>652</v>
      </c>
      <c r="D460" s="23" t="s">
        <v>852</v>
      </c>
      <c r="E460" s="8" t="s">
        <v>666</v>
      </c>
      <c r="F460" s="8" t="s">
        <v>666</v>
      </c>
      <c r="G460" s="24">
        <v>7</v>
      </c>
      <c r="H460" s="24">
        <v>7</v>
      </c>
      <c r="I460" s="23" t="s">
        <v>581</v>
      </c>
    </row>
    <row r="461" s="1" customFormat="1" spans="1:9">
      <c r="A461" s="11"/>
      <c r="B461" s="25"/>
      <c r="C461" s="25"/>
      <c r="D461" s="23" t="s">
        <v>853</v>
      </c>
      <c r="E461" s="8" t="s">
        <v>666</v>
      </c>
      <c r="F461" s="8" t="s">
        <v>666</v>
      </c>
      <c r="G461" s="24">
        <v>7</v>
      </c>
      <c r="H461" s="24">
        <v>7</v>
      </c>
      <c r="I461" s="23" t="s">
        <v>581</v>
      </c>
    </row>
    <row r="462" s="1" customFormat="1" spans="1:9">
      <c r="A462" s="11"/>
      <c r="B462" s="25"/>
      <c r="C462" s="25"/>
      <c r="D462" s="23" t="s">
        <v>854</v>
      </c>
      <c r="E462" s="8" t="s">
        <v>666</v>
      </c>
      <c r="F462" s="8" t="s">
        <v>666</v>
      </c>
      <c r="G462" s="24">
        <v>7</v>
      </c>
      <c r="H462" s="24">
        <v>7</v>
      </c>
      <c r="I462" s="23" t="s">
        <v>581</v>
      </c>
    </row>
    <row r="463" s="1" customFormat="1" spans="1:9">
      <c r="A463" s="11"/>
      <c r="B463" s="26"/>
      <c r="C463" s="27" t="s">
        <v>656</v>
      </c>
      <c r="D463" s="23" t="s">
        <v>657</v>
      </c>
      <c r="E463" s="8" t="s">
        <v>658</v>
      </c>
      <c r="F463" s="8" t="s">
        <v>658</v>
      </c>
      <c r="G463" s="24">
        <v>8</v>
      </c>
      <c r="H463" s="24">
        <v>8</v>
      </c>
      <c r="I463" s="23" t="s">
        <v>581</v>
      </c>
    </row>
    <row r="464" s="1" customFormat="1" ht="62.4" spans="1:9">
      <c r="A464" s="11"/>
      <c r="B464" s="22" t="s">
        <v>659</v>
      </c>
      <c r="C464" s="8" t="s">
        <v>660</v>
      </c>
      <c r="D464" s="23" t="s">
        <v>855</v>
      </c>
      <c r="E464" s="8" t="s">
        <v>684</v>
      </c>
      <c r="F464" s="8" t="s">
        <v>684</v>
      </c>
      <c r="G464" s="24">
        <v>30</v>
      </c>
      <c r="H464" s="24">
        <v>30</v>
      </c>
      <c r="I464" s="23" t="s">
        <v>581</v>
      </c>
    </row>
    <row r="465" s="1" customFormat="1" spans="1:9">
      <c r="A465" s="11"/>
      <c r="B465" s="8" t="s">
        <v>663</v>
      </c>
      <c r="C465" s="8" t="s">
        <v>664</v>
      </c>
      <c r="D465" s="23" t="s">
        <v>856</v>
      </c>
      <c r="E465" s="8" t="s">
        <v>666</v>
      </c>
      <c r="F465" s="8" t="s">
        <v>686</v>
      </c>
      <c r="G465" s="24">
        <v>10</v>
      </c>
      <c r="H465" s="24">
        <v>10</v>
      </c>
      <c r="I465" s="23" t="s">
        <v>581</v>
      </c>
    </row>
    <row r="466" s="1" customFormat="1" ht="46.8" spans="1:9">
      <c r="A466" s="28" t="s">
        <v>668</v>
      </c>
      <c r="B466" s="29" t="s">
        <v>581</v>
      </c>
      <c r="C466" s="29"/>
      <c r="D466" s="30"/>
      <c r="E466" s="29"/>
      <c r="F466" s="29"/>
      <c r="G466" s="29"/>
      <c r="H466" s="29"/>
      <c r="I466" s="29"/>
    </row>
    <row r="467" s="1" customFormat="1" spans="1:9">
      <c r="A467" s="31" t="s">
        <v>669</v>
      </c>
      <c r="B467" s="24">
        <v>100</v>
      </c>
      <c r="C467" s="24"/>
      <c r="D467" s="28" t="s">
        <v>670</v>
      </c>
      <c r="E467" s="24">
        <v>100</v>
      </c>
      <c r="F467" s="24"/>
      <c r="G467" s="31" t="s">
        <v>671</v>
      </c>
      <c r="H467" s="27" t="s">
        <v>672</v>
      </c>
      <c r="I467" s="27"/>
    </row>
    <row r="468" s="1" customFormat="1" spans="1:9">
      <c r="A468" s="32" t="s">
        <v>673</v>
      </c>
      <c r="B468" s="32"/>
      <c r="C468" s="32"/>
      <c r="D468" s="32"/>
      <c r="E468" s="32"/>
      <c r="F468" s="32"/>
      <c r="G468" s="32"/>
      <c r="H468" s="32"/>
      <c r="I468" s="32"/>
    </row>
    <row r="469" s="1" customFormat="1" spans="4:4">
      <c r="D469" s="3"/>
    </row>
    <row r="470" s="1" customFormat="1" spans="4:4">
      <c r="D470" s="3"/>
    </row>
    <row r="471" s="1" customFormat="1" ht="22.2" spans="1:9">
      <c r="A471" s="33" t="s">
        <v>619</v>
      </c>
      <c r="B471" s="34"/>
      <c r="C471" s="34"/>
      <c r="D471" s="33"/>
      <c r="E471" s="34"/>
      <c r="F471" s="34"/>
      <c r="G471" s="34"/>
      <c r="H471" s="34"/>
      <c r="I471" s="34"/>
    </row>
    <row r="472" s="1" customFormat="1" spans="1:9">
      <c r="A472" s="35" t="s">
        <v>620</v>
      </c>
      <c r="B472" s="35"/>
      <c r="C472" s="8" t="s">
        <v>857</v>
      </c>
      <c r="D472" s="9"/>
      <c r="E472" s="10"/>
      <c r="F472" s="10"/>
      <c r="G472" s="10"/>
      <c r="H472" s="10"/>
      <c r="I472" s="10"/>
    </row>
    <row r="473" s="1" customFormat="1" spans="1:9">
      <c r="A473" s="7" t="s">
        <v>622</v>
      </c>
      <c r="B473" s="7"/>
      <c r="C473" s="10" t="s">
        <v>623</v>
      </c>
      <c r="D473" s="9"/>
      <c r="E473" s="10"/>
      <c r="F473" s="7" t="s">
        <v>624</v>
      </c>
      <c r="G473" s="10" t="s">
        <v>623</v>
      </c>
      <c r="H473" s="10"/>
      <c r="I473" s="10"/>
    </row>
    <row r="474" s="1" customFormat="1" spans="1:9">
      <c r="A474" s="11" t="s">
        <v>625</v>
      </c>
      <c r="B474" s="11"/>
      <c r="C474" s="7"/>
      <c r="D474" s="11" t="s">
        <v>626</v>
      </c>
      <c r="E474" s="7" t="s">
        <v>483</v>
      </c>
      <c r="F474" s="7" t="s">
        <v>627</v>
      </c>
      <c r="G474" s="7" t="s">
        <v>628</v>
      </c>
      <c r="H474" s="7" t="s">
        <v>629</v>
      </c>
      <c r="I474" s="7" t="s">
        <v>630</v>
      </c>
    </row>
    <row r="475" s="1" customFormat="1" spans="1:9">
      <c r="A475" s="11"/>
      <c r="B475" s="11"/>
      <c r="C475" s="12" t="s">
        <v>631</v>
      </c>
      <c r="D475" s="17">
        <v>136.68</v>
      </c>
      <c r="E475" s="18">
        <v>132.86256</v>
      </c>
      <c r="F475" s="18">
        <v>132.86256</v>
      </c>
      <c r="G475" s="15">
        <v>10</v>
      </c>
      <c r="H475" s="16">
        <v>1</v>
      </c>
      <c r="I475" s="15">
        <v>10</v>
      </c>
    </row>
    <row r="476" s="1" customFormat="1" spans="1:9">
      <c r="A476" s="11"/>
      <c r="B476" s="11"/>
      <c r="C476" s="12" t="s">
        <v>632</v>
      </c>
      <c r="D476" s="17">
        <v>136.68</v>
      </c>
      <c r="E476" s="18">
        <v>132.86256</v>
      </c>
      <c r="F476" s="18">
        <v>132.86256</v>
      </c>
      <c r="G476" s="7" t="s">
        <v>487</v>
      </c>
      <c r="H476" s="16">
        <v>1</v>
      </c>
      <c r="I476" s="7" t="s">
        <v>487</v>
      </c>
    </row>
    <row r="477" s="1" customFormat="1" spans="1:9">
      <c r="A477" s="11"/>
      <c r="B477" s="11"/>
      <c r="C477" s="12" t="s">
        <v>633</v>
      </c>
      <c r="D477" s="17">
        <v>0</v>
      </c>
      <c r="E477" s="18">
        <v>0</v>
      </c>
      <c r="F477" s="18"/>
      <c r="G477" s="7" t="s">
        <v>487</v>
      </c>
      <c r="H477" s="12"/>
      <c r="I477" s="7" t="s">
        <v>487</v>
      </c>
    </row>
    <row r="478" s="1" customFormat="1" spans="1:9">
      <c r="A478" s="11"/>
      <c r="B478" s="11"/>
      <c r="C478" s="12" t="s">
        <v>634</v>
      </c>
      <c r="D478" s="17">
        <v>0</v>
      </c>
      <c r="E478" s="18">
        <v>0</v>
      </c>
      <c r="F478" s="19" t="s">
        <v>840</v>
      </c>
      <c r="G478" s="20"/>
      <c r="H478" s="20"/>
      <c r="I478" s="21"/>
    </row>
    <row r="479" s="1" customFormat="1" spans="1:9">
      <c r="A479" s="11" t="s">
        <v>635</v>
      </c>
      <c r="B479" s="7" t="s">
        <v>636</v>
      </c>
      <c r="C479" s="7"/>
      <c r="D479" s="11"/>
      <c r="E479" s="7"/>
      <c r="F479" s="7" t="s">
        <v>637</v>
      </c>
      <c r="G479" s="7"/>
      <c r="H479" s="7"/>
      <c r="I479" s="7"/>
    </row>
    <row r="480" s="1" customFormat="1" spans="1:9">
      <c r="A480" s="11"/>
      <c r="B480" s="19" t="s">
        <v>858</v>
      </c>
      <c r="C480" s="20"/>
      <c r="D480" s="20"/>
      <c r="E480" s="21"/>
      <c r="F480" s="19" t="s">
        <v>858</v>
      </c>
      <c r="G480" s="20"/>
      <c r="H480" s="20"/>
      <c r="I480" s="21"/>
    </row>
    <row r="481" s="1" customFormat="1" ht="43.2" spans="1:9">
      <c r="A481" s="11" t="s">
        <v>639</v>
      </c>
      <c r="B481" s="11" t="s">
        <v>640</v>
      </c>
      <c r="C481" s="11" t="s">
        <v>641</v>
      </c>
      <c r="D481" s="11" t="s">
        <v>642</v>
      </c>
      <c r="E481" s="11" t="s">
        <v>643</v>
      </c>
      <c r="F481" s="11" t="s">
        <v>644</v>
      </c>
      <c r="G481" s="11" t="s">
        <v>628</v>
      </c>
      <c r="H481" s="11" t="s">
        <v>630</v>
      </c>
      <c r="I481" s="11" t="s">
        <v>645</v>
      </c>
    </row>
    <row r="482" s="1" customFormat="1" spans="1:9">
      <c r="A482" s="11"/>
      <c r="B482" s="22" t="s">
        <v>646</v>
      </c>
      <c r="C482" s="22" t="s">
        <v>647</v>
      </c>
      <c r="D482" s="23" t="s">
        <v>859</v>
      </c>
      <c r="E482" s="8" t="s">
        <v>49</v>
      </c>
      <c r="F482" s="8" t="s">
        <v>49</v>
      </c>
      <c r="G482" s="24">
        <v>20</v>
      </c>
      <c r="H482" s="24">
        <v>20</v>
      </c>
      <c r="I482" s="23" t="s">
        <v>581</v>
      </c>
    </row>
    <row r="483" s="1" customFormat="1" spans="1:9">
      <c r="A483" s="11"/>
      <c r="B483" s="25"/>
      <c r="C483" s="22" t="s">
        <v>652</v>
      </c>
      <c r="D483" s="23" t="s">
        <v>653</v>
      </c>
      <c r="E483" s="8" t="s">
        <v>666</v>
      </c>
      <c r="F483" s="8" t="s">
        <v>667</v>
      </c>
      <c r="G483" s="24">
        <v>20</v>
      </c>
      <c r="H483" s="24">
        <v>20</v>
      </c>
      <c r="I483" s="23" t="s">
        <v>581</v>
      </c>
    </row>
    <row r="484" s="1" customFormat="1" spans="1:9">
      <c r="A484" s="11"/>
      <c r="B484" s="26"/>
      <c r="C484" s="27" t="s">
        <v>656</v>
      </c>
      <c r="D484" s="23" t="s">
        <v>657</v>
      </c>
      <c r="E484" s="8" t="s">
        <v>658</v>
      </c>
      <c r="F484" s="8" t="s">
        <v>658</v>
      </c>
      <c r="G484" s="24">
        <v>10</v>
      </c>
      <c r="H484" s="24">
        <v>10</v>
      </c>
      <c r="I484" s="23" t="s">
        <v>581</v>
      </c>
    </row>
    <row r="485" s="1" customFormat="1" ht="31.2" spans="1:9">
      <c r="A485" s="11"/>
      <c r="B485" s="22" t="s">
        <v>659</v>
      </c>
      <c r="C485" s="22" t="s">
        <v>582</v>
      </c>
      <c r="D485" s="23" t="s">
        <v>860</v>
      </c>
      <c r="E485" s="8" t="s">
        <v>684</v>
      </c>
      <c r="F485" s="8" t="s">
        <v>684</v>
      </c>
      <c r="G485" s="24">
        <v>30</v>
      </c>
      <c r="H485" s="24">
        <v>30</v>
      </c>
      <c r="I485" s="23" t="s">
        <v>581</v>
      </c>
    </row>
    <row r="486" s="1" customFormat="1" spans="1:9">
      <c r="A486" s="11"/>
      <c r="B486" s="8" t="s">
        <v>663</v>
      </c>
      <c r="C486" s="8" t="s">
        <v>664</v>
      </c>
      <c r="D486" s="23" t="s">
        <v>685</v>
      </c>
      <c r="E486" s="8" t="s">
        <v>666</v>
      </c>
      <c r="F486" s="8" t="s">
        <v>703</v>
      </c>
      <c r="G486" s="24">
        <v>10</v>
      </c>
      <c r="H486" s="24">
        <v>10</v>
      </c>
      <c r="I486" s="23" t="s">
        <v>581</v>
      </c>
    </row>
    <row r="487" s="1" customFormat="1" ht="46.8" spans="1:9">
      <c r="A487" s="28" t="s">
        <v>668</v>
      </c>
      <c r="B487" s="29" t="s">
        <v>581</v>
      </c>
      <c r="C487" s="29"/>
      <c r="D487" s="30"/>
      <c r="E487" s="29"/>
      <c r="F487" s="29"/>
      <c r="G487" s="29"/>
      <c r="H487" s="29"/>
      <c r="I487" s="29"/>
    </row>
    <row r="488" s="1" customFormat="1" spans="1:9">
      <c r="A488" s="31" t="s">
        <v>669</v>
      </c>
      <c r="B488" s="24">
        <v>100</v>
      </c>
      <c r="C488" s="24"/>
      <c r="D488" s="28" t="s">
        <v>670</v>
      </c>
      <c r="E488" s="24">
        <v>100</v>
      </c>
      <c r="F488" s="24"/>
      <c r="G488" s="31" t="s">
        <v>671</v>
      </c>
      <c r="H488" s="27" t="s">
        <v>672</v>
      </c>
      <c r="I488" s="27"/>
    </row>
    <row r="489" s="1" customFormat="1" spans="1:9">
      <c r="A489" s="32" t="s">
        <v>673</v>
      </c>
      <c r="B489" s="32"/>
      <c r="C489" s="32"/>
      <c r="D489" s="32"/>
      <c r="E489" s="32"/>
      <c r="F489" s="32"/>
      <c r="G489" s="32"/>
      <c r="H489" s="32"/>
      <c r="I489" s="32"/>
    </row>
    <row r="490" s="1" customFormat="1" spans="4:4">
      <c r="D490" s="3"/>
    </row>
    <row r="491" s="1" customFormat="1" spans="4:4">
      <c r="D491" s="3"/>
    </row>
    <row r="492" s="1" customFormat="1" ht="22.2" spans="1:9">
      <c r="A492" s="33" t="s">
        <v>619</v>
      </c>
      <c r="B492" s="34"/>
      <c r="C492" s="34"/>
      <c r="D492" s="33"/>
      <c r="E492" s="34"/>
      <c r="F492" s="34"/>
      <c r="G492" s="34"/>
      <c r="H492" s="34"/>
      <c r="I492" s="34"/>
    </row>
    <row r="493" s="1" customFormat="1" spans="1:9">
      <c r="A493" s="35" t="s">
        <v>620</v>
      </c>
      <c r="B493" s="35"/>
      <c r="C493" s="8" t="s">
        <v>861</v>
      </c>
      <c r="D493" s="9"/>
      <c r="E493" s="10"/>
      <c r="F493" s="10"/>
      <c r="G493" s="10"/>
      <c r="H493" s="10"/>
      <c r="I493" s="10"/>
    </row>
    <row r="494" s="1" customFormat="1" spans="1:9">
      <c r="A494" s="7" t="s">
        <v>622</v>
      </c>
      <c r="B494" s="7"/>
      <c r="C494" s="10" t="s">
        <v>623</v>
      </c>
      <c r="D494" s="9"/>
      <c r="E494" s="10"/>
      <c r="F494" s="7" t="s">
        <v>624</v>
      </c>
      <c r="G494" s="10" t="s">
        <v>623</v>
      </c>
      <c r="H494" s="10"/>
      <c r="I494" s="10"/>
    </row>
    <row r="495" s="1" customFormat="1" spans="1:9">
      <c r="A495" s="11" t="s">
        <v>625</v>
      </c>
      <c r="B495" s="11"/>
      <c r="C495" s="7"/>
      <c r="D495" s="11" t="s">
        <v>626</v>
      </c>
      <c r="E495" s="7" t="s">
        <v>483</v>
      </c>
      <c r="F495" s="7" t="s">
        <v>627</v>
      </c>
      <c r="G495" s="7" t="s">
        <v>628</v>
      </c>
      <c r="H495" s="7" t="s">
        <v>629</v>
      </c>
      <c r="I495" s="7" t="s">
        <v>630</v>
      </c>
    </row>
    <row r="496" s="1" customFormat="1" spans="1:9">
      <c r="A496" s="11"/>
      <c r="B496" s="11"/>
      <c r="C496" s="12" t="s">
        <v>631</v>
      </c>
      <c r="D496" s="17">
        <v>51.62</v>
      </c>
      <c r="E496" s="18">
        <v>56.62</v>
      </c>
      <c r="F496" s="18">
        <v>56.62</v>
      </c>
      <c r="G496" s="15">
        <v>10</v>
      </c>
      <c r="H496" s="16">
        <v>1</v>
      </c>
      <c r="I496" s="15">
        <v>10</v>
      </c>
    </row>
    <row r="497" s="1" customFormat="1" spans="1:9">
      <c r="A497" s="11"/>
      <c r="B497" s="11"/>
      <c r="C497" s="12" t="s">
        <v>632</v>
      </c>
      <c r="D497" s="17">
        <v>51.62</v>
      </c>
      <c r="E497" s="18">
        <v>56.62</v>
      </c>
      <c r="F497" s="18">
        <v>56.62</v>
      </c>
      <c r="G497" s="7" t="s">
        <v>487</v>
      </c>
      <c r="H497" s="16">
        <v>1</v>
      </c>
      <c r="I497" s="7" t="s">
        <v>487</v>
      </c>
    </row>
    <row r="498" s="1" customFormat="1" spans="1:9">
      <c r="A498" s="11"/>
      <c r="B498" s="11"/>
      <c r="C498" s="12" t="s">
        <v>633</v>
      </c>
      <c r="D498" s="17">
        <v>0</v>
      </c>
      <c r="E498" s="18">
        <v>0</v>
      </c>
      <c r="F498" s="18"/>
      <c r="G498" s="7" t="s">
        <v>487</v>
      </c>
      <c r="H498" s="12"/>
      <c r="I498" s="7" t="s">
        <v>487</v>
      </c>
    </row>
    <row r="499" s="1" customFormat="1" spans="1:9">
      <c r="A499" s="11"/>
      <c r="B499" s="11"/>
      <c r="C499" s="12" t="s">
        <v>634</v>
      </c>
      <c r="D499" s="17">
        <v>0</v>
      </c>
      <c r="E499" s="18">
        <v>0</v>
      </c>
      <c r="F499" s="19" t="s">
        <v>840</v>
      </c>
      <c r="G499" s="20"/>
      <c r="H499" s="20"/>
      <c r="I499" s="21"/>
    </row>
    <row r="500" s="1" customFormat="1" spans="1:9">
      <c r="A500" s="11" t="s">
        <v>635</v>
      </c>
      <c r="B500" s="7" t="s">
        <v>636</v>
      </c>
      <c r="C500" s="7"/>
      <c r="D500" s="11"/>
      <c r="E500" s="7"/>
      <c r="F500" s="7" t="s">
        <v>637</v>
      </c>
      <c r="G500" s="7"/>
      <c r="H500" s="7"/>
      <c r="I500" s="7"/>
    </row>
    <row r="501" s="1" customFormat="1" spans="1:9">
      <c r="A501" s="11"/>
      <c r="B501" s="19" t="s">
        <v>840</v>
      </c>
      <c r="C501" s="20"/>
      <c r="D501" s="20"/>
      <c r="E501" s="21"/>
      <c r="F501" s="19" t="s">
        <v>840</v>
      </c>
      <c r="G501" s="20"/>
      <c r="H501" s="20"/>
      <c r="I501" s="21"/>
    </row>
    <row r="502" s="1" customFormat="1" ht="43.2" spans="1:9">
      <c r="A502" s="11" t="s">
        <v>639</v>
      </c>
      <c r="B502" s="11" t="s">
        <v>640</v>
      </c>
      <c r="C502" s="11" t="s">
        <v>641</v>
      </c>
      <c r="D502" s="11" t="s">
        <v>642</v>
      </c>
      <c r="E502" s="11" t="s">
        <v>643</v>
      </c>
      <c r="F502" s="11" t="s">
        <v>644</v>
      </c>
      <c r="G502" s="11" t="s">
        <v>628</v>
      </c>
      <c r="H502" s="11" t="s">
        <v>630</v>
      </c>
      <c r="I502" s="11" t="s">
        <v>645</v>
      </c>
    </row>
    <row r="503" s="1" customFormat="1" spans="1:9">
      <c r="A503" s="11"/>
      <c r="B503" s="22" t="s">
        <v>646</v>
      </c>
      <c r="C503" s="22" t="s">
        <v>647</v>
      </c>
      <c r="D503" s="23" t="s">
        <v>862</v>
      </c>
      <c r="E503" s="8" t="s">
        <v>55</v>
      </c>
      <c r="F503" s="8" t="s">
        <v>55</v>
      </c>
      <c r="G503" s="24">
        <v>6</v>
      </c>
      <c r="H503" s="24">
        <v>6</v>
      </c>
      <c r="I503" s="23" t="s">
        <v>581</v>
      </c>
    </row>
    <row r="504" s="1" customFormat="1" spans="1:9">
      <c r="A504" s="11"/>
      <c r="B504" s="25"/>
      <c r="C504" s="25"/>
      <c r="D504" s="23" t="s">
        <v>863</v>
      </c>
      <c r="E504" s="8" t="s">
        <v>864</v>
      </c>
      <c r="F504" s="8" t="s">
        <v>864</v>
      </c>
      <c r="G504" s="24">
        <v>6</v>
      </c>
      <c r="H504" s="24">
        <v>6</v>
      </c>
      <c r="I504" s="23" t="s">
        <v>581</v>
      </c>
    </row>
    <row r="505" s="1" customFormat="1" spans="1:9">
      <c r="A505" s="11"/>
      <c r="B505" s="25"/>
      <c r="C505" s="25"/>
      <c r="D505" s="23" t="s">
        <v>865</v>
      </c>
      <c r="E505" s="8" t="s">
        <v>866</v>
      </c>
      <c r="F505" s="8" t="s">
        <v>866</v>
      </c>
      <c r="G505" s="24">
        <v>6</v>
      </c>
      <c r="H505" s="24">
        <v>6</v>
      </c>
      <c r="I505" s="23" t="s">
        <v>581</v>
      </c>
    </row>
    <row r="506" s="1" customFormat="1" spans="1:9">
      <c r="A506" s="11"/>
      <c r="B506" s="25"/>
      <c r="C506" s="25"/>
      <c r="D506" s="23" t="s">
        <v>867</v>
      </c>
      <c r="E506" s="8" t="s">
        <v>868</v>
      </c>
      <c r="F506" s="8" t="s">
        <v>868</v>
      </c>
      <c r="G506" s="24">
        <v>6</v>
      </c>
      <c r="H506" s="24">
        <v>6</v>
      </c>
      <c r="I506" s="23" t="s">
        <v>581</v>
      </c>
    </row>
    <row r="507" s="1" customFormat="1" spans="1:9">
      <c r="A507" s="11"/>
      <c r="B507" s="25"/>
      <c r="C507" s="25"/>
      <c r="D507" s="23" t="s">
        <v>869</v>
      </c>
      <c r="E507" s="8" t="s">
        <v>870</v>
      </c>
      <c r="F507" s="8" t="s">
        <v>870</v>
      </c>
      <c r="G507" s="24">
        <v>6</v>
      </c>
      <c r="H507" s="24">
        <v>6</v>
      </c>
      <c r="I507" s="23" t="s">
        <v>581</v>
      </c>
    </row>
    <row r="508" s="1" customFormat="1" spans="1:9">
      <c r="A508" s="11"/>
      <c r="B508" s="25"/>
      <c r="C508" s="22" t="s">
        <v>652</v>
      </c>
      <c r="D508" s="23" t="s">
        <v>871</v>
      </c>
      <c r="E508" s="8" t="s">
        <v>666</v>
      </c>
      <c r="F508" s="8" t="s">
        <v>666</v>
      </c>
      <c r="G508" s="24">
        <v>6</v>
      </c>
      <c r="H508" s="24">
        <v>6</v>
      </c>
      <c r="I508" s="23" t="s">
        <v>581</v>
      </c>
    </row>
    <row r="509" s="1" customFormat="1" spans="1:9">
      <c r="A509" s="11"/>
      <c r="B509" s="25"/>
      <c r="C509" s="25"/>
      <c r="D509" s="23" t="s">
        <v>872</v>
      </c>
      <c r="E509" s="8" t="s">
        <v>666</v>
      </c>
      <c r="F509" s="8" t="s">
        <v>873</v>
      </c>
      <c r="G509" s="24">
        <v>6</v>
      </c>
      <c r="H509" s="24">
        <v>6</v>
      </c>
      <c r="I509" s="23" t="s">
        <v>581</v>
      </c>
    </row>
    <row r="510" s="1" customFormat="1" spans="1:9">
      <c r="A510" s="11"/>
      <c r="B510" s="25"/>
      <c r="C510" s="26"/>
      <c r="D510" s="23" t="s">
        <v>874</v>
      </c>
      <c r="E510" s="8" t="s">
        <v>666</v>
      </c>
      <c r="F510" s="8" t="s">
        <v>666</v>
      </c>
      <c r="G510" s="24">
        <v>6</v>
      </c>
      <c r="H510" s="24">
        <v>6</v>
      </c>
      <c r="I510" s="23" t="s">
        <v>581</v>
      </c>
    </row>
    <row r="511" s="1" customFormat="1" spans="1:9">
      <c r="A511" s="11"/>
      <c r="B511" s="26"/>
      <c r="C511" s="27" t="s">
        <v>656</v>
      </c>
      <c r="D511" s="23" t="s">
        <v>875</v>
      </c>
      <c r="E511" s="8" t="s">
        <v>666</v>
      </c>
      <c r="F511" s="8" t="s">
        <v>682</v>
      </c>
      <c r="G511" s="24">
        <v>2</v>
      </c>
      <c r="H511" s="24">
        <v>2</v>
      </c>
      <c r="I511" s="23" t="s">
        <v>581</v>
      </c>
    </row>
    <row r="512" s="1" customFormat="1" spans="1:9">
      <c r="A512" s="11"/>
      <c r="B512" s="22" t="s">
        <v>659</v>
      </c>
      <c r="C512" s="22" t="s">
        <v>582</v>
      </c>
      <c r="D512" s="23" t="s">
        <v>876</v>
      </c>
      <c r="E512" s="8" t="s">
        <v>877</v>
      </c>
      <c r="F512" s="8" t="s">
        <v>877</v>
      </c>
      <c r="G512" s="24">
        <v>30</v>
      </c>
      <c r="H512" s="24">
        <v>30</v>
      </c>
      <c r="I512" s="23" t="s">
        <v>581</v>
      </c>
    </row>
    <row r="513" s="1" customFormat="1" spans="1:9">
      <c r="A513" s="11"/>
      <c r="B513" s="8" t="s">
        <v>663</v>
      </c>
      <c r="C513" s="8" t="s">
        <v>664</v>
      </c>
      <c r="D513" s="23" t="s">
        <v>787</v>
      </c>
      <c r="E513" s="8" t="s">
        <v>666</v>
      </c>
      <c r="F513" s="8" t="s">
        <v>667</v>
      </c>
      <c r="G513" s="24">
        <v>10</v>
      </c>
      <c r="H513" s="24">
        <v>10</v>
      </c>
      <c r="I513" s="23" t="s">
        <v>581</v>
      </c>
    </row>
    <row r="514" s="1" customFormat="1" ht="46.8" spans="1:9">
      <c r="A514" s="28" t="s">
        <v>668</v>
      </c>
      <c r="B514" s="29" t="s">
        <v>581</v>
      </c>
      <c r="C514" s="29"/>
      <c r="D514" s="30"/>
      <c r="E514" s="29"/>
      <c r="F514" s="29"/>
      <c r="G514" s="29"/>
      <c r="H514" s="29"/>
      <c r="I514" s="29"/>
    </row>
    <row r="515" s="1" customFormat="1" spans="1:9">
      <c r="A515" s="31" t="s">
        <v>669</v>
      </c>
      <c r="B515" s="24">
        <v>100</v>
      </c>
      <c r="C515" s="24"/>
      <c r="D515" s="28" t="s">
        <v>670</v>
      </c>
      <c r="E515" s="24">
        <v>100</v>
      </c>
      <c r="F515" s="24"/>
      <c r="G515" s="31" t="s">
        <v>671</v>
      </c>
      <c r="H515" s="27" t="s">
        <v>672</v>
      </c>
      <c r="I515" s="27"/>
    </row>
    <row r="516" s="1" customFormat="1" spans="1:9">
      <c r="A516" s="32" t="s">
        <v>673</v>
      </c>
      <c r="B516" s="32"/>
      <c r="C516" s="32"/>
      <c r="D516" s="32"/>
      <c r="E516" s="32"/>
      <c r="F516" s="32"/>
      <c r="G516" s="32"/>
      <c r="H516" s="32"/>
      <c r="I516" s="32"/>
    </row>
    <row r="517" s="1" customFormat="1" spans="4:4">
      <c r="D517" s="3"/>
    </row>
    <row r="518" s="1" customFormat="1" spans="4:4">
      <c r="D518" s="3"/>
    </row>
    <row r="519" s="1" customFormat="1" ht="22.2" spans="1:9">
      <c r="A519" s="33" t="s">
        <v>619</v>
      </c>
      <c r="B519" s="34"/>
      <c r="C519" s="34"/>
      <c r="D519" s="33"/>
      <c r="E519" s="34"/>
      <c r="F519" s="34"/>
      <c r="G519" s="34"/>
      <c r="H519" s="34"/>
      <c r="I519" s="34"/>
    </row>
    <row r="520" s="1" customFormat="1" spans="1:9">
      <c r="A520" s="35" t="s">
        <v>620</v>
      </c>
      <c r="B520" s="35"/>
      <c r="C520" s="8" t="s">
        <v>878</v>
      </c>
      <c r="D520" s="9"/>
      <c r="E520" s="10"/>
      <c r="F520" s="10"/>
      <c r="G520" s="10"/>
      <c r="H520" s="10"/>
      <c r="I520" s="10"/>
    </row>
    <row r="521" s="1" customFormat="1" spans="1:9">
      <c r="A521" s="7" t="s">
        <v>622</v>
      </c>
      <c r="B521" s="7"/>
      <c r="C521" s="10" t="s">
        <v>623</v>
      </c>
      <c r="D521" s="9"/>
      <c r="E521" s="10"/>
      <c r="F521" s="7" t="s">
        <v>624</v>
      </c>
      <c r="G521" s="10" t="s">
        <v>623</v>
      </c>
      <c r="H521" s="10"/>
      <c r="I521" s="10"/>
    </row>
    <row r="522" s="1" customFormat="1" spans="1:9">
      <c r="A522" s="11" t="s">
        <v>625</v>
      </c>
      <c r="B522" s="11"/>
      <c r="C522" s="7"/>
      <c r="D522" s="11" t="s">
        <v>626</v>
      </c>
      <c r="E522" s="7" t="s">
        <v>483</v>
      </c>
      <c r="F522" s="7" t="s">
        <v>627</v>
      </c>
      <c r="G522" s="7" t="s">
        <v>628</v>
      </c>
      <c r="H522" s="7" t="s">
        <v>629</v>
      </c>
      <c r="I522" s="7" t="s">
        <v>630</v>
      </c>
    </row>
    <row r="523" s="1" customFormat="1" spans="1:9">
      <c r="A523" s="11"/>
      <c r="B523" s="11"/>
      <c r="C523" s="12" t="s">
        <v>631</v>
      </c>
      <c r="D523" s="17">
        <v>15.312486</v>
      </c>
      <c r="E523" s="18">
        <v>42.735729</v>
      </c>
      <c r="F523" s="18">
        <v>42.735729</v>
      </c>
      <c r="G523" s="15">
        <v>10</v>
      </c>
      <c r="H523" s="16">
        <v>1</v>
      </c>
      <c r="I523" s="15">
        <v>10</v>
      </c>
    </row>
    <row r="524" s="1" customFormat="1" spans="1:9">
      <c r="A524" s="11"/>
      <c r="B524" s="11"/>
      <c r="C524" s="12" t="s">
        <v>632</v>
      </c>
      <c r="D524" s="17">
        <v>15.312486</v>
      </c>
      <c r="E524" s="18">
        <v>42.735729</v>
      </c>
      <c r="F524" s="18">
        <v>42.735729</v>
      </c>
      <c r="G524" s="7" t="s">
        <v>487</v>
      </c>
      <c r="H524" s="16">
        <v>1</v>
      </c>
      <c r="I524" s="7" t="s">
        <v>487</v>
      </c>
    </row>
    <row r="525" s="1" customFormat="1" spans="1:9">
      <c r="A525" s="11"/>
      <c r="B525" s="11"/>
      <c r="C525" s="12" t="s">
        <v>633</v>
      </c>
      <c r="D525" s="17">
        <v>0</v>
      </c>
      <c r="E525" s="18">
        <v>0</v>
      </c>
      <c r="F525" s="18"/>
      <c r="G525" s="7" t="s">
        <v>487</v>
      </c>
      <c r="H525" s="12"/>
      <c r="I525" s="7" t="s">
        <v>487</v>
      </c>
    </row>
    <row r="526" s="1" customFormat="1" spans="1:9">
      <c r="A526" s="11"/>
      <c r="B526" s="11"/>
      <c r="C526" s="12" t="s">
        <v>634</v>
      </c>
      <c r="D526" s="17">
        <v>0</v>
      </c>
      <c r="E526" s="18">
        <v>0</v>
      </c>
      <c r="F526" s="18"/>
      <c r="G526" s="7" t="s">
        <v>487</v>
      </c>
      <c r="H526" s="12"/>
      <c r="I526" s="7" t="s">
        <v>487</v>
      </c>
    </row>
    <row r="527" s="1" customFormat="1" spans="1:9">
      <c r="A527" s="11" t="s">
        <v>635</v>
      </c>
      <c r="B527" s="7" t="s">
        <v>636</v>
      </c>
      <c r="C527" s="7"/>
      <c r="D527" s="11"/>
      <c r="E527" s="7"/>
      <c r="F527" s="7" t="s">
        <v>637</v>
      </c>
      <c r="G527" s="7"/>
      <c r="H527" s="7"/>
      <c r="I527" s="7"/>
    </row>
    <row r="528" s="1" customFormat="1" spans="1:9">
      <c r="A528" s="11"/>
      <c r="B528" s="19" t="s">
        <v>879</v>
      </c>
      <c r="C528" s="20"/>
      <c r="D528" s="20"/>
      <c r="E528" s="21"/>
      <c r="F528" s="19" t="s">
        <v>879</v>
      </c>
      <c r="G528" s="20"/>
      <c r="H528" s="20"/>
      <c r="I528" s="21"/>
    </row>
    <row r="529" s="1" customFormat="1" ht="43.2" spans="1:9">
      <c r="A529" s="11" t="s">
        <v>639</v>
      </c>
      <c r="B529" s="11" t="s">
        <v>640</v>
      </c>
      <c r="C529" s="11" t="s">
        <v>641</v>
      </c>
      <c r="D529" s="11" t="s">
        <v>642</v>
      </c>
      <c r="E529" s="11" t="s">
        <v>643</v>
      </c>
      <c r="F529" s="11" t="s">
        <v>644</v>
      </c>
      <c r="G529" s="11" t="s">
        <v>628</v>
      </c>
      <c r="H529" s="11" t="s">
        <v>630</v>
      </c>
      <c r="I529" s="11" t="s">
        <v>645</v>
      </c>
    </row>
    <row r="530" s="1" customFormat="1" spans="1:9">
      <c r="A530" s="11"/>
      <c r="B530" s="22" t="s">
        <v>646</v>
      </c>
      <c r="C530" s="22" t="s">
        <v>647</v>
      </c>
      <c r="D530" s="23" t="s">
        <v>648</v>
      </c>
      <c r="E530" s="8" t="s">
        <v>880</v>
      </c>
      <c r="F530" s="8" t="s">
        <v>880</v>
      </c>
      <c r="G530" s="24">
        <v>20</v>
      </c>
      <c r="H530" s="24">
        <v>20</v>
      </c>
      <c r="I530" s="23" t="s">
        <v>581</v>
      </c>
    </row>
    <row r="531" s="1" customFormat="1" spans="1:9">
      <c r="A531" s="11"/>
      <c r="B531" s="25"/>
      <c r="C531" s="22" t="s">
        <v>652</v>
      </c>
      <c r="D531" s="23" t="s">
        <v>653</v>
      </c>
      <c r="E531" s="8" t="s">
        <v>666</v>
      </c>
      <c r="F531" s="8" t="s">
        <v>693</v>
      </c>
      <c r="G531" s="24">
        <v>20</v>
      </c>
      <c r="H531" s="24">
        <v>20</v>
      </c>
      <c r="I531" s="23" t="s">
        <v>581</v>
      </c>
    </row>
    <row r="532" s="1" customFormat="1" spans="1:9">
      <c r="A532" s="11"/>
      <c r="B532" s="26"/>
      <c r="C532" s="27" t="s">
        <v>656</v>
      </c>
      <c r="D532" s="23" t="s">
        <v>657</v>
      </c>
      <c r="E532" s="8" t="s">
        <v>658</v>
      </c>
      <c r="F532" s="8" t="s">
        <v>658</v>
      </c>
      <c r="G532" s="24">
        <v>10</v>
      </c>
      <c r="H532" s="24">
        <v>10</v>
      </c>
      <c r="I532" s="23" t="s">
        <v>581</v>
      </c>
    </row>
    <row r="533" s="1" customFormat="1" spans="1:9">
      <c r="A533" s="11"/>
      <c r="B533" s="22" t="s">
        <v>659</v>
      </c>
      <c r="C533" s="22" t="s">
        <v>582</v>
      </c>
      <c r="D533" s="23" t="s">
        <v>881</v>
      </c>
      <c r="E533" s="8" t="s">
        <v>882</v>
      </c>
      <c r="F533" s="8" t="s">
        <v>882</v>
      </c>
      <c r="G533" s="24">
        <v>30</v>
      </c>
      <c r="H533" s="24">
        <v>30</v>
      </c>
      <c r="I533" s="23" t="s">
        <v>581</v>
      </c>
    </row>
    <row r="534" s="1" customFormat="1" spans="1:9">
      <c r="A534" s="11"/>
      <c r="B534" s="8" t="s">
        <v>663</v>
      </c>
      <c r="C534" s="8" t="s">
        <v>664</v>
      </c>
      <c r="D534" s="23" t="s">
        <v>883</v>
      </c>
      <c r="E534" s="8" t="s">
        <v>666</v>
      </c>
      <c r="F534" s="8" t="s">
        <v>686</v>
      </c>
      <c r="G534" s="24">
        <v>10</v>
      </c>
      <c r="H534" s="24">
        <v>10</v>
      </c>
      <c r="I534" s="23" t="s">
        <v>581</v>
      </c>
    </row>
    <row r="535" s="1" customFormat="1" ht="46.8" spans="1:9">
      <c r="A535" s="28" t="s">
        <v>668</v>
      </c>
      <c r="B535" s="29" t="s">
        <v>581</v>
      </c>
      <c r="C535" s="29"/>
      <c r="D535" s="30"/>
      <c r="E535" s="29"/>
      <c r="F535" s="29"/>
      <c r="G535" s="29"/>
      <c r="H535" s="29"/>
      <c r="I535" s="29"/>
    </row>
    <row r="536" s="1" customFormat="1" spans="1:9">
      <c r="A536" s="31" t="s">
        <v>669</v>
      </c>
      <c r="B536" s="24">
        <v>100</v>
      </c>
      <c r="C536" s="24"/>
      <c r="D536" s="28" t="s">
        <v>670</v>
      </c>
      <c r="E536" s="24">
        <v>100</v>
      </c>
      <c r="F536" s="24"/>
      <c r="G536" s="31" t="s">
        <v>671</v>
      </c>
      <c r="H536" s="27" t="s">
        <v>672</v>
      </c>
      <c r="I536" s="27"/>
    </row>
    <row r="537" s="1" customFormat="1" spans="1:9">
      <c r="A537" s="32" t="s">
        <v>673</v>
      </c>
      <c r="B537" s="32"/>
      <c r="C537" s="32"/>
      <c r="D537" s="32"/>
      <c r="E537" s="32"/>
      <c r="F537" s="32"/>
      <c r="G537" s="32"/>
      <c r="H537" s="32"/>
      <c r="I537" s="32"/>
    </row>
    <row r="538" s="1" customFormat="1" spans="4:4">
      <c r="D538" s="3"/>
    </row>
    <row r="539" s="1" customFormat="1" spans="4:4">
      <c r="D539" s="3"/>
    </row>
    <row r="540" s="1" customFormat="1" ht="22.2" spans="1:9">
      <c r="A540" s="33" t="s">
        <v>619</v>
      </c>
      <c r="B540" s="34"/>
      <c r="C540" s="34"/>
      <c r="D540" s="34"/>
      <c r="E540" s="34"/>
      <c r="F540" s="34"/>
      <c r="G540" s="34"/>
      <c r="H540" s="34"/>
      <c r="I540" s="34"/>
    </row>
    <row r="541" s="1" customFormat="1" spans="1:9">
      <c r="A541" s="35" t="s">
        <v>620</v>
      </c>
      <c r="B541" s="35"/>
      <c r="C541" s="36" t="s">
        <v>884</v>
      </c>
      <c r="D541" s="37"/>
      <c r="E541" s="37"/>
      <c r="F541" s="37"/>
      <c r="G541" s="37"/>
      <c r="H541" s="37"/>
      <c r="I541" s="37"/>
    </row>
    <row r="542" s="1" customFormat="1" spans="1:9">
      <c r="A542" s="7" t="s">
        <v>622</v>
      </c>
      <c r="B542" s="7"/>
      <c r="C542" s="10" t="s">
        <v>623</v>
      </c>
      <c r="D542" s="10"/>
      <c r="E542" s="10"/>
      <c r="F542" s="7" t="s">
        <v>624</v>
      </c>
      <c r="G542" s="10" t="s">
        <v>623</v>
      </c>
      <c r="H542" s="10"/>
      <c r="I542" s="10"/>
    </row>
    <row r="543" s="1" customFormat="1" spans="1:9">
      <c r="A543" s="11" t="s">
        <v>625</v>
      </c>
      <c r="B543" s="11"/>
      <c r="C543" s="7"/>
      <c r="D543" s="7" t="s">
        <v>626</v>
      </c>
      <c r="E543" s="7" t="s">
        <v>483</v>
      </c>
      <c r="F543" s="7" t="s">
        <v>627</v>
      </c>
      <c r="G543" s="7" t="s">
        <v>628</v>
      </c>
      <c r="H543" s="7" t="s">
        <v>629</v>
      </c>
      <c r="I543" s="7" t="s">
        <v>630</v>
      </c>
    </row>
    <row r="544" s="1" customFormat="1" spans="1:9">
      <c r="A544" s="11"/>
      <c r="B544" s="11"/>
      <c r="C544" s="12" t="s">
        <v>631</v>
      </c>
      <c r="D544" s="18">
        <f t="shared" ref="D544:F544" si="0">225000/10000</f>
        <v>22.5</v>
      </c>
      <c r="E544" s="18">
        <f t="shared" si="0"/>
        <v>22.5</v>
      </c>
      <c r="F544" s="18">
        <f t="shared" si="0"/>
        <v>22.5</v>
      </c>
      <c r="G544" s="15">
        <v>10</v>
      </c>
      <c r="H544" s="16">
        <v>1</v>
      </c>
      <c r="I544" s="15">
        <v>10</v>
      </c>
    </row>
    <row r="545" s="1" customFormat="1" spans="1:9">
      <c r="A545" s="11"/>
      <c r="B545" s="11"/>
      <c r="C545" s="12" t="s">
        <v>632</v>
      </c>
      <c r="D545" s="18">
        <f t="shared" ref="D545:F545" si="1">225000/10000</f>
        <v>22.5</v>
      </c>
      <c r="E545" s="18">
        <f t="shared" si="1"/>
        <v>22.5</v>
      </c>
      <c r="F545" s="18">
        <f t="shared" si="1"/>
        <v>22.5</v>
      </c>
      <c r="G545" s="7" t="s">
        <v>487</v>
      </c>
      <c r="H545" s="16">
        <v>1</v>
      </c>
      <c r="I545" s="7" t="s">
        <v>487</v>
      </c>
    </row>
    <row r="546" s="1" customFormat="1" spans="1:9">
      <c r="A546" s="11"/>
      <c r="B546" s="11"/>
      <c r="C546" s="12" t="s">
        <v>633</v>
      </c>
      <c r="D546" s="18">
        <v>0</v>
      </c>
      <c r="E546" s="18">
        <v>0</v>
      </c>
      <c r="F546" s="18"/>
      <c r="G546" s="7" t="s">
        <v>487</v>
      </c>
      <c r="H546" s="12"/>
      <c r="I546" s="7" t="s">
        <v>487</v>
      </c>
    </row>
    <row r="547" s="1" customFormat="1" spans="1:9">
      <c r="A547" s="11"/>
      <c r="B547" s="11"/>
      <c r="C547" s="12" t="s">
        <v>634</v>
      </c>
      <c r="D547" s="18">
        <v>0</v>
      </c>
      <c r="E547" s="18">
        <v>0</v>
      </c>
      <c r="F547" s="18"/>
      <c r="G547" s="7" t="s">
        <v>487</v>
      </c>
      <c r="H547" s="12"/>
      <c r="I547" s="7" t="s">
        <v>487</v>
      </c>
    </row>
    <row r="548" s="1" customFormat="1" spans="1:9">
      <c r="A548" s="11" t="s">
        <v>635</v>
      </c>
      <c r="B548" s="7" t="s">
        <v>636</v>
      </c>
      <c r="C548" s="7"/>
      <c r="D548" s="7"/>
      <c r="E548" s="7"/>
      <c r="F548" s="7" t="s">
        <v>637</v>
      </c>
      <c r="G548" s="7"/>
      <c r="H548" s="7"/>
      <c r="I548" s="7"/>
    </row>
    <row r="549" s="1" customFormat="1" spans="1:9">
      <c r="A549" s="11"/>
      <c r="B549" s="19"/>
      <c r="C549" s="20"/>
      <c r="D549" s="20"/>
      <c r="E549" s="21"/>
      <c r="F549" s="19"/>
      <c r="G549" s="20"/>
      <c r="H549" s="20"/>
      <c r="I549" s="21"/>
    </row>
    <row r="550" s="1" customFormat="1" ht="43.2" spans="1:9">
      <c r="A550" s="11" t="s">
        <v>639</v>
      </c>
      <c r="B550" s="11" t="s">
        <v>640</v>
      </c>
      <c r="C550" s="11" t="s">
        <v>641</v>
      </c>
      <c r="D550" s="11" t="s">
        <v>642</v>
      </c>
      <c r="E550" s="11" t="s">
        <v>643</v>
      </c>
      <c r="F550" s="11" t="s">
        <v>644</v>
      </c>
      <c r="G550" s="11" t="s">
        <v>628</v>
      </c>
      <c r="H550" s="11" t="s">
        <v>630</v>
      </c>
      <c r="I550" s="11" t="s">
        <v>645</v>
      </c>
    </row>
    <row r="551" s="1" customFormat="1" spans="1:9">
      <c r="A551" s="38"/>
      <c r="B551" s="27" t="s">
        <v>646</v>
      </c>
      <c r="C551" s="27" t="s">
        <v>647</v>
      </c>
      <c r="D551" s="8" t="s">
        <v>885</v>
      </c>
      <c r="E551" s="8" t="s">
        <v>886</v>
      </c>
      <c r="F551" s="8" t="s">
        <v>886</v>
      </c>
      <c r="G551" s="24">
        <v>15</v>
      </c>
      <c r="H551" s="24">
        <v>15</v>
      </c>
      <c r="I551" s="28" t="s">
        <v>581</v>
      </c>
    </row>
    <row r="552" s="1" customFormat="1" spans="1:9">
      <c r="A552" s="38"/>
      <c r="B552" s="27"/>
      <c r="C552" s="27"/>
      <c r="D552" s="8" t="s">
        <v>887</v>
      </c>
      <c r="E552" s="8" t="s">
        <v>709</v>
      </c>
      <c r="F552" s="8" t="s">
        <v>709</v>
      </c>
      <c r="G552" s="24">
        <v>15</v>
      </c>
      <c r="H552" s="24">
        <v>15</v>
      </c>
      <c r="I552" s="23" t="s">
        <v>581</v>
      </c>
    </row>
    <row r="553" s="1" customFormat="1" spans="1:9">
      <c r="A553" s="38"/>
      <c r="B553" s="27"/>
      <c r="C553" s="27" t="s">
        <v>652</v>
      </c>
      <c r="D553" s="8" t="s">
        <v>888</v>
      </c>
      <c r="E553" s="8" t="s">
        <v>666</v>
      </c>
      <c r="F553" s="8" t="s">
        <v>709</v>
      </c>
      <c r="G553" s="24">
        <v>10</v>
      </c>
      <c r="H553" s="24">
        <v>10</v>
      </c>
      <c r="I553" s="23" t="s">
        <v>581</v>
      </c>
    </row>
    <row r="554" s="1" customFormat="1" spans="1:9">
      <c r="A554" s="38"/>
      <c r="B554" s="39"/>
      <c r="C554" s="27" t="s">
        <v>656</v>
      </c>
      <c r="D554" s="8" t="s">
        <v>889</v>
      </c>
      <c r="E554" s="8" t="s">
        <v>890</v>
      </c>
      <c r="F554" s="8" t="s">
        <v>891</v>
      </c>
      <c r="G554" s="24">
        <v>10</v>
      </c>
      <c r="H554" s="24">
        <v>10</v>
      </c>
      <c r="I554" s="23" t="s">
        <v>581</v>
      </c>
    </row>
    <row r="555" s="1" customFormat="1" ht="62.4" spans="1:9">
      <c r="A555" s="11"/>
      <c r="B555" s="39" t="s">
        <v>659</v>
      </c>
      <c r="C555" s="27" t="s">
        <v>582</v>
      </c>
      <c r="D555" s="23" t="s">
        <v>892</v>
      </c>
      <c r="E555" s="23" t="s">
        <v>892</v>
      </c>
      <c r="F555" s="23" t="s">
        <v>892</v>
      </c>
      <c r="G555" s="24">
        <v>30</v>
      </c>
      <c r="H555" s="24">
        <v>30</v>
      </c>
      <c r="I555" s="23" t="s">
        <v>581</v>
      </c>
    </row>
    <row r="556" s="1" customFormat="1" spans="1:9">
      <c r="A556" s="11"/>
      <c r="B556" s="40" t="s">
        <v>663</v>
      </c>
      <c r="C556" s="41" t="s">
        <v>664</v>
      </c>
      <c r="D556" s="8" t="s">
        <v>893</v>
      </c>
      <c r="E556" s="8" t="s">
        <v>666</v>
      </c>
      <c r="F556" s="8" t="s">
        <v>703</v>
      </c>
      <c r="G556" s="24">
        <v>10</v>
      </c>
      <c r="H556" s="24">
        <v>10</v>
      </c>
      <c r="I556" s="23" t="s">
        <v>581</v>
      </c>
    </row>
    <row r="557" s="1" customFormat="1" ht="46.8" spans="1:9">
      <c r="A557" s="28" t="s">
        <v>668</v>
      </c>
      <c r="B557" s="29" t="s">
        <v>581</v>
      </c>
      <c r="C557" s="29"/>
      <c r="D557" s="29"/>
      <c r="E557" s="29"/>
      <c r="F557" s="29"/>
      <c r="G557" s="29"/>
      <c r="H557" s="29"/>
      <c r="I557" s="29"/>
    </row>
    <row r="558" s="1" customFormat="1" spans="1:9">
      <c r="A558" s="31" t="s">
        <v>669</v>
      </c>
      <c r="B558" s="24">
        <v>100</v>
      </c>
      <c r="C558" s="24"/>
      <c r="D558" s="31" t="s">
        <v>670</v>
      </c>
      <c r="E558" s="24">
        <v>100</v>
      </c>
      <c r="F558" s="24"/>
      <c r="G558" s="31" t="s">
        <v>671</v>
      </c>
      <c r="H558" s="27" t="s">
        <v>672</v>
      </c>
      <c r="I558" s="27"/>
    </row>
    <row r="559" s="1" customFormat="1" spans="1:9">
      <c r="A559" s="32" t="s">
        <v>673</v>
      </c>
      <c r="B559" s="32"/>
      <c r="C559" s="32"/>
      <c r="D559" s="32"/>
      <c r="E559" s="32"/>
      <c r="F559" s="32"/>
      <c r="G559" s="32"/>
      <c r="H559" s="32"/>
      <c r="I559" s="32"/>
    </row>
    <row r="560" s="1" customFormat="1" spans="4:4">
      <c r="D560" s="3"/>
    </row>
    <row r="561" s="1" customFormat="1" spans="4:4">
      <c r="D561" s="3"/>
    </row>
    <row r="562" s="1" customFormat="1" ht="22.2" spans="1:9">
      <c r="A562" s="33" t="s">
        <v>619</v>
      </c>
      <c r="B562" s="34"/>
      <c r="C562" s="34"/>
      <c r="D562" s="34"/>
      <c r="E562" s="34"/>
      <c r="F562" s="34"/>
      <c r="G562" s="34"/>
      <c r="H562" s="34"/>
      <c r="I562" s="34"/>
    </row>
    <row r="563" s="1" customFormat="1" spans="1:9">
      <c r="A563" s="35" t="s">
        <v>620</v>
      </c>
      <c r="B563" s="35"/>
      <c r="C563" s="36" t="s">
        <v>894</v>
      </c>
      <c r="D563" s="37"/>
      <c r="E563" s="37"/>
      <c r="F563" s="37"/>
      <c r="G563" s="37"/>
      <c r="H563" s="37"/>
      <c r="I563" s="37"/>
    </row>
    <row r="564" s="1" customFormat="1" spans="1:9">
      <c r="A564" s="7" t="s">
        <v>622</v>
      </c>
      <c r="B564" s="7"/>
      <c r="C564" s="10" t="s">
        <v>623</v>
      </c>
      <c r="D564" s="10"/>
      <c r="E564" s="10"/>
      <c r="F564" s="7" t="s">
        <v>624</v>
      </c>
      <c r="G564" s="10" t="s">
        <v>623</v>
      </c>
      <c r="H564" s="10"/>
      <c r="I564" s="10"/>
    </row>
    <row r="565" s="1" customFormat="1" spans="1:9">
      <c r="A565" s="11" t="s">
        <v>625</v>
      </c>
      <c r="B565" s="11"/>
      <c r="C565" s="7"/>
      <c r="D565" s="7" t="s">
        <v>626</v>
      </c>
      <c r="E565" s="7" t="s">
        <v>483</v>
      </c>
      <c r="F565" s="7" t="s">
        <v>627</v>
      </c>
      <c r="G565" s="7" t="s">
        <v>628</v>
      </c>
      <c r="H565" s="7" t="s">
        <v>629</v>
      </c>
      <c r="I565" s="7" t="s">
        <v>630</v>
      </c>
    </row>
    <row r="566" s="1" customFormat="1" spans="1:9">
      <c r="A566" s="11"/>
      <c r="B566" s="11"/>
      <c r="C566" s="12" t="s">
        <v>631</v>
      </c>
      <c r="D566" s="18">
        <f t="shared" ref="D566:F566" si="2">80000/10000</f>
        <v>8</v>
      </c>
      <c r="E566" s="18">
        <f t="shared" si="2"/>
        <v>8</v>
      </c>
      <c r="F566" s="18">
        <f t="shared" si="2"/>
        <v>8</v>
      </c>
      <c r="G566" s="15">
        <v>10</v>
      </c>
      <c r="H566" s="16">
        <v>1</v>
      </c>
      <c r="I566" s="15">
        <v>10</v>
      </c>
    </row>
    <row r="567" s="1" customFormat="1" spans="1:9">
      <c r="A567" s="11"/>
      <c r="B567" s="11"/>
      <c r="C567" s="12" t="s">
        <v>632</v>
      </c>
      <c r="D567" s="18">
        <f t="shared" ref="D567:F567" si="3">80000/10000</f>
        <v>8</v>
      </c>
      <c r="E567" s="18">
        <f t="shared" si="3"/>
        <v>8</v>
      </c>
      <c r="F567" s="18">
        <f t="shared" si="3"/>
        <v>8</v>
      </c>
      <c r="G567" s="7" t="s">
        <v>487</v>
      </c>
      <c r="H567" s="16">
        <v>1</v>
      </c>
      <c r="I567" s="7" t="s">
        <v>487</v>
      </c>
    </row>
    <row r="568" s="1" customFormat="1" spans="1:9">
      <c r="A568" s="11"/>
      <c r="B568" s="11"/>
      <c r="C568" s="12" t="s">
        <v>633</v>
      </c>
      <c r="D568" s="18">
        <v>0</v>
      </c>
      <c r="E568" s="18">
        <v>0</v>
      </c>
      <c r="F568" s="18"/>
      <c r="G568" s="7" t="s">
        <v>487</v>
      </c>
      <c r="H568" s="12"/>
      <c r="I568" s="7" t="s">
        <v>487</v>
      </c>
    </row>
    <row r="569" s="1" customFormat="1" spans="1:9">
      <c r="A569" s="11"/>
      <c r="B569" s="11"/>
      <c r="C569" s="12" t="s">
        <v>634</v>
      </c>
      <c r="D569" s="18">
        <v>0</v>
      </c>
      <c r="E569" s="18">
        <v>0</v>
      </c>
      <c r="F569" s="18"/>
      <c r="G569" s="7" t="s">
        <v>487</v>
      </c>
      <c r="H569" s="12"/>
      <c r="I569" s="7" t="s">
        <v>487</v>
      </c>
    </row>
    <row r="570" s="1" customFormat="1" spans="1:9">
      <c r="A570" s="11" t="s">
        <v>635</v>
      </c>
      <c r="B570" s="7" t="s">
        <v>636</v>
      </c>
      <c r="C570" s="7"/>
      <c r="D570" s="7"/>
      <c r="E570" s="7"/>
      <c r="F570" s="7" t="s">
        <v>637</v>
      </c>
      <c r="G570" s="7"/>
      <c r="H570" s="7"/>
      <c r="I570" s="7"/>
    </row>
    <row r="571" s="1" customFormat="1" spans="1:9">
      <c r="A571" s="11"/>
      <c r="B571" s="19"/>
      <c r="C571" s="20"/>
      <c r="D571" s="20"/>
      <c r="E571" s="21"/>
      <c r="F571" s="19"/>
      <c r="G571" s="20"/>
      <c r="H571" s="20"/>
      <c r="I571" s="21"/>
    </row>
    <row r="572" s="1" customFormat="1" ht="43.2" spans="1:9">
      <c r="A572" s="11" t="s">
        <v>639</v>
      </c>
      <c r="B572" s="11" t="s">
        <v>640</v>
      </c>
      <c r="C572" s="11" t="s">
        <v>641</v>
      </c>
      <c r="D572" s="11" t="s">
        <v>642</v>
      </c>
      <c r="E572" s="11" t="s">
        <v>643</v>
      </c>
      <c r="F572" s="11" t="s">
        <v>644</v>
      </c>
      <c r="G572" s="11" t="s">
        <v>628</v>
      </c>
      <c r="H572" s="11" t="s">
        <v>630</v>
      </c>
      <c r="I572" s="11" t="s">
        <v>645</v>
      </c>
    </row>
    <row r="573" s="1" customFormat="1" spans="1:9">
      <c r="A573" s="11"/>
      <c r="B573" s="22" t="s">
        <v>646</v>
      </c>
      <c r="C573" s="22" t="s">
        <v>647</v>
      </c>
      <c r="D573" s="8" t="s">
        <v>849</v>
      </c>
      <c r="E573" s="8" t="s">
        <v>30</v>
      </c>
      <c r="F573" s="8" t="s">
        <v>30</v>
      </c>
      <c r="G573" s="24">
        <v>10</v>
      </c>
      <c r="H573" s="24">
        <v>10</v>
      </c>
      <c r="I573" s="23" t="s">
        <v>581</v>
      </c>
    </row>
    <row r="574" s="1" customFormat="1" spans="1:9">
      <c r="A574" s="11"/>
      <c r="B574" s="25"/>
      <c r="C574" s="26"/>
      <c r="D574" s="8" t="s">
        <v>850</v>
      </c>
      <c r="E574" s="8" t="s">
        <v>709</v>
      </c>
      <c r="F574" s="8" t="s">
        <v>709</v>
      </c>
      <c r="G574" s="24">
        <v>10</v>
      </c>
      <c r="H574" s="24">
        <v>10</v>
      </c>
      <c r="I574" s="23" t="s">
        <v>581</v>
      </c>
    </row>
    <row r="575" s="1" customFormat="1" spans="1:9">
      <c r="A575" s="11"/>
      <c r="B575" s="25"/>
      <c r="C575" s="22" t="s">
        <v>652</v>
      </c>
      <c r="D575" s="8" t="s">
        <v>853</v>
      </c>
      <c r="E575" s="8" t="s">
        <v>686</v>
      </c>
      <c r="F575" s="8" t="s">
        <v>686</v>
      </c>
      <c r="G575" s="24">
        <v>10</v>
      </c>
      <c r="H575" s="24">
        <v>10</v>
      </c>
      <c r="I575" s="23" t="s">
        <v>581</v>
      </c>
    </row>
    <row r="576" s="1" customFormat="1" spans="1:9">
      <c r="A576" s="11"/>
      <c r="B576" s="25"/>
      <c r="C576" s="26"/>
      <c r="D576" s="8" t="s">
        <v>854</v>
      </c>
      <c r="E576" s="8" t="s">
        <v>686</v>
      </c>
      <c r="F576" s="8" t="s">
        <v>686</v>
      </c>
      <c r="G576" s="24">
        <v>10</v>
      </c>
      <c r="H576" s="24">
        <v>10</v>
      </c>
      <c r="I576" s="23" t="s">
        <v>581</v>
      </c>
    </row>
    <row r="577" s="1" customFormat="1" spans="1:9">
      <c r="A577" s="11"/>
      <c r="B577" s="25"/>
      <c r="C577" s="27" t="s">
        <v>656</v>
      </c>
      <c r="D577" s="8" t="s">
        <v>895</v>
      </c>
      <c r="E577" s="8" t="s">
        <v>890</v>
      </c>
      <c r="F577" s="8" t="s">
        <v>891</v>
      </c>
      <c r="G577" s="24">
        <v>10</v>
      </c>
      <c r="H577" s="24">
        <v>10</v>
      </c>
      <c r="I577" s="23" t="s">
        <v>581</v>
      </c>
    </row>
    <row r="578" s="1" customFormat="1" spans="1:9">
      <c r="A578" s="11"/>
      <c r="B578" s="27" t="s">
        <v>659</v>
      </c>
      <c r="C578" s="27" t="s">
        <v>582</v>
      </c>
      <c r="D578" s="8" t="s">
        <v>896</v>
      </c>
      <c r="E578" s="8" t="s">
        <v>897</v>
      </c>
      <c r="F578" s="8" t="s">
        <v>897</v>
      </c>
      <c r="G578" s="24">
        <v>30</v>
      </c>
      <c r="H578" s="24">
        <v>30</v>
      </c>
      <c r="I578" s="23" t="s">
        <v>581</v>
      </c>
    </row>
    <row r="579" s="1" customFormat="1" spans="1:9">
      <c r="A579" s="11"/>
      <c r="B579" s="27" t="s">
        <v>663</v>
      </c>
      <c r="C579" s="27" t="s">
        <v>664</v>
      </c>
      <c r="D579" s="8" t="s">
        <v>856</v>
      </c>
      <c r="E579" s="8" t="s">
        <v>666</v>
      </c>
      <c r="F579" s="8" t="s">
        <v>666</v>
      </c>
      <c r="G579" s="24">
        <v>10</v>
      </c>
      <c r="H579" s="24">
        <v>10</v>
      </c>
      <c r="I579" s="23" t="s">
        <v>581</v>
      </c>
    </row>
    <row r="580" s="1" customFormat="1" ht="46.8" spans="1:9">
      <c r="A580" s="28" t="s">
        <v>668</v>
      </c>
      <c r="B580" s="29" t="s">
        <v>581</v>
      </c>
      <c r="C580" s="29"/>
      <c r="D580" s="29"/>
      <c r="E580" s="29"/>
      <c r="F580" s="29"/>
      <c r="G580" s="29"/>
      <c r="H580" s="29"/>
      <c r="I580" s="29"/>
    </row>
    <row r="581" s="1" customFormat="1" spans="1:9">
      <c r="A581" s="31" t="s">
        <v>669</v>
      </c>
      <c r="B581" s="42">
        <v>100</v>
      </c>
      <c r="C581" s="43"/>
      <c r="D581" s="31" t="s">
        <v>670</v>
      </c>
      <c r="E581" s="44">
        <v>100</v>
      </c>
      <c r="F581" s="44"/>
      <c r="G581" s="31" t="s">
        <v>671</v>
      </c>
      <c r="H581" s="27" t="s">
        <v>672</v>
      </c>
      <c r="I581" s="27"/>
    </row>
    <row r="582" s="1" customFormat="1" spans="1:9">
      <c r="A582" s="45" t="s">
        <v>673</v>
      </c>
      <c r="B582" s="46"/>
      <c r="C582" s="46"/>
      <c r="D582" s="46"/>
      <c r="E582" s="46"/>
      <c r="F582" s="46"/>
      <c r="G582" s="46"/>
      <c r="H582" s="46"/>
      <c r="I582" s="46"/>
    </row>
    <row r="583" s="1" customFormat="1" spans="4:4">
      <c r="D583" s="3"/>
    </row>
    <row r="584" s="1" customFormat="1" spans="4:4">
      <c r="D584" s="3"/>
    </row>
    <row r="585" s="1" customFormat="1" ht="22.2" spans="1:9">
      <c r="A585" s="33" t="s">
        <v>619</v>
      </c>
      <c r="B585" s="34"/>
      <c r="C585" s="34"/>
      <c r="D585" s="34"/>
      <c r="E585" s="34"/>
      <c r="F585" s="34"/>
      <c r="G585" s="34"/>
      <c r="H585" s="34"/>
      <c r="I585" s="34"/>
    </row>
    <row r="586" s="1" customFormat="1" spans="1:9">
      <c r="A586" s="35" t="s">
        <v>620</v>
      </c>
      <c r="B586" s="35"/>
      <c r="C586" s="36" t="s">
        <v>898</v>
      </c>
      <c r="D586" s="37"/>
      <c r="E586" s="37"/>
      <c r="F586" s="37"/>
      <c r="G586" s="37"/>
      <c r="H586" s="37"/>
      <c r="I586" s="37"/>
    </row>
    <row r="587" s="1" customFormat="1" spans="1:9">
      <c r="A587" s="7" t="s">
        <v>622</v>
      </c>
      <c r="B587" s="7"/>
      <c r="C587" s="10" t="s">
        <v>623</v>
      </c>
      <c r="D587" s="10"/>
      <c r="E587" s="10"/>
      <c r="F587" s="7" t="s">
        <v>624</v>
      </c>
      <c r="G587" s="10" t="s">
        <v>623</v>
      </c>
      <c r="H587" s="10"/>
      <c r="I587" s="10"/>
    </row>
    <row r="588" s="1" customFormat="1" spans="1:9">
      <c r="A588" s="11" t="s">
        <v>625</v>
      </c>
      <c r="B588" s="11"/>
      <c r="C588" s="7"/>
      <c r="D588" s="7" t="s">
        <v>626</v>
      </c>
      <c r="E588" s="7" t="s">
        <v>483</v>
      </c>
      <c r="F588" s="7" t="s">
        <v>627</v>
      </c>
      <c r="G588" s="7" t="s">
        <v>628</v>
      </c>
      <c r="H588" s="7" t="s">
        <v>629</v>
      </c>
      <c r="I588" s="7" t="s">
        <v>630</v>
      </c>
    </row>
    <row r="589" s="1" customFormat="1" spans="1:9">
      <c r="A589" s="11"/>
      <c r="B589" s="11"/>
      <c r="C589" s="12" t="s">
        <v>631</v>
      </c>
      <c r="D589" s="18">
        <f t="shared" ref="D589:F589" si="4">27000/10000</f>
        <v>2.7</v>
      </c>
      <c r="E589" s="18">
        <f t="shared" si="4"/>
        <v>2.7</v>
      </c>
      <c r="F589" s="18">
        <f t="shared" si="4"/>
        <v>2.7</v>
      </c>
      <c r="G589" s="15">
        <v>10</v>
      </c>
      <c r="H589" s="16">
        <v>1</v>
      </c>
      <c r="I589" s="15">
        <v>10</v>
      </c>
    </row>
    <row r="590" s="1" customFormat="1" spans="1:9">
      <c r="A590" s="11"/>
      <c r="B590" s="11"/>
      <c r="C590" s="12" t="s">
        <v>632</v>
      </c>
      <c r="D590" s="18">
        <f t="shared" ref="D590:F590" si="5">27000/10000</f>
        <v>2.7</v>
      </c>
      <c r="E590" s="18">
        <f t="shared" si="5"/>
        <v>2.7</v>
      </c>
      <c r="F590" s="18">
        <f t="shared" si="5"/>
        <v>2.7</v>
      </c>
      <c r="G590" s="7" t="s">
        <v>487</v>
      </c>
      <c r="H590" s="16">
        <v>1</v>
      </c>
      <c r="I590" s="7" t="s">
        <v>487</v>
      </c>
    </row>
    <row r="591" s="1" customFormat="1" spans="1:9">
      <c r="A591" s="11"/>
      <c r="B591" s="11"/>
      <c r="C591" s="12" t="s">
        <v>633</v>
      </c>
      <c r="D591" s="18">
        <v>0</v>
      </c>
      <c r="E591" s="18">
        <v>0</v>
      </c>
      <c r="F591" s="18"/>
      <c r="G591" s="7" t="s">
        <v>487</v>
      </c>
      <c r="H591" s="12"/>
      <c r="I591" s="7" t="s">
        <v>487</v>
      </c>
    </row>
    <row r="592" s="1" customFormat="1" spans="1:9">
      <c r="A592" s="11"/>
      <c r="B592" s="11"/>
      <c r="C592" s="12" t="s">
        <v>634</v>
      </c>
      <c r="D592" s="18">
        <v>0</v>
      </c>
      <c r="E592" s="18">
        <v>0</v>
      </c>
      <c r="F592" s="18"/>
      <c r="G592" s="7" t="s">
        <v>487</v>
      </c>
      <c r="H592" s="12"/>
      <c r="I592" s="7" t="s">
        <v>487</v>
      </c>
    </row>
    <row r="593" s="1" customFormat="1" spans="1:9">
      <c r="A593" s="11" t="s">
        <v>635</v>
      </c>
      <c r="B593" s="7" t="s">
        <v>636</v>
      </c>
      <c r="C593" s="7"/>
      <c r="D593" s="7"/>
      <c r="E593" s="7"/>
      <c r="F593" s="7" t="s">
        <v>637</v>
      </c>
      <c r="G593" s="7"/>
      <c r="H593" s="7"/>
      <c r="I593" s="7"/>
    </row>
    <row r="594" s="1" customFormat="1" spans="1:9">
      <c r="A594" s="11"/>
      <c r="B594" s="19"/>
      <c r="C594" s="20"/>
      <c r="D594" s="20"/>
      <c r="E594" s="21"/>
      <c r="F594" s="19"/>
      <c r="G594" s="20"/>
      <c r="H594" s="20"/>
      <c r="I594" s="21"/>
    </row>
    <row r="595" s="1" customFormat="1" ht="43.2" spans="1:9">
      <c r="A595" s="11" t="s">
        <v>639</v>
      </c>
      <c r="B595" s="11" t="s">
        <v>640</v>
      </c>
      <c r="C595" s="11" t="s">
        <v>641</v>
      </c>
      <c r="D595" s="11" t="s">
        <v>642</v>
      </c>
      <c r="E595" s="11" t="s">
        <v>643</v>
      </c>
      <c r="F595" s="11" t="s">
        <v>644</v>
      </c>
      <c r="G595" s="11" t="s">
        <v>628</v>
      </c>
      <c r="H595" s="11" t="s">
        <v>630</v>
      </c>
      <c r="I595" s="11" t="s">
        <v>645</v>
      </c>
    </row>
    <row r="596" s="1" customFormat="1" spans="1:9">
      <c r="A596" s="11"/>
      <c r="B596" s="47" t="s">
        <v>646</v>
      </c>
      <c r="C596" s="27" t="s">
        <v>647</v>
      </c>
      <c r="D596" s="8" t="s">
        <v>899</v>
      </c>
      <c r="E596" s="8" t="s">
        <v>34</v>
      </c>
      <c r="F596" s="8" t="s">
        <v>34</v>
      </c>
      <c r="G596" s="24">
        <v>15</v>
      </c>
      <c r="H596" s="24">
        <v>15</v>
      </c>
      <c r="I596" s="23" t="s">
        <v>581</v>
      </c>
    </row>
    <row r="597" s="1" customFormat="1" spans="1:9">
      <c r="A597" s="11"/>
      <c r="B597" s="48"/>
      <c r="C597" s="27" t="s">
        <v>652</v>
      </c>
      <c r="D597" s="8" t="s">
        <v>888</v>
      </c>
      <c r="E597" s="8" t="s">
        <v>654</v>
      </c>
      <c r="F597" s="8" t="s">
        <v>900</v>
      </c>
      <c r="G597" s="24">
        <v>15</v>
      </c>
      <c r="H597" s="24">
        <v>15</v>
      </c>
      <c r="I597" s="23" t="s">
        <v>581</v>
      </c>
    </row>
    <row r="598" s="1" customFormat="1" spans="1:9">
      <c r="A598" s="11"/>
      <c r="B598" s="49"/>
      <c r="C598" s="27" t="s">
        <v>656</v>
      </c>
      <c r="D598" s="8" t="s">
        <v>820</v>
      </c>
      <c r="E598" s="8" t="s">
        <v>890</v>
      </c>
      <c r="F598" s="8" t="s">
        <v>891</v>
      </c>
      <c r="G598" s="24">
        <v>20</v>
      </c>
      <c r="H598" s="24">
        <v>20</v>
      </c>
      <c r="I598" s="23" t="s">
        <v>581</v>
      </c>
    </row>
    <row r="599" s="1" customFormat="1" spans="1:9">
      <c r="A599" s="11"/>
      <c r="B599" s="8" t="s">
        <v>659</v>
      </c>
      <c r="C599" s="27" t="s">
        <v>582</v>
      </c>
      <c r="D599" s="8" t="s">
        <v>901</v>
      </c>
      <c r="E599" s="8" t="s">
        <v>902</v>
      </c>
      <c r="F599" s="8" t="s">
        <v>902</v>
      </c>
      <c r="G599" s="24">
        <v>30</v>
      </c>
      <c r="H599" s="24">
        <v>30</v>
      </c>
      <c r="I599" s="23" t="s">
        <v>581</v>
      </c>
    </row>
    <row r="600" s="1" customFormat="1" spans="1:9">
      <c r="A600" s="11"/>
      <c r="B600" s="8" t="s">
        <v>663</v>
      </c>
      <c r="C600" s="27" t="s">
        <v>664</v>
      </c>
      <c r="D600" s="8" t="s">
        <v>903</v>
      </c>
      <c r="E600" s="8" t="s">
        <v>666</v>
      </c>
      <c r="F600" s="8" t="s">
        <v>666</v>
      </c>
      <c r="G600" s="24">
        <v>10</v>
      </c>
      <c r="H600" s="24">
        <v>10</v>
      </c>
      <c r="I600" s="23" t="s">
        <v>581</v>
      </c>
    </row>
    <row r="601" s="1" customFormat="1" ht="46.8" spans="1:9">
      <c r="A601" s="28" t="s">
        <v>668</v>
      </c>
      <c r="B601" s="29" t="s">
        <v>581</v>
      </c>
      <c r="C601" s="29"/>
      <c r="D601" s="29"/>
      <c r="E601" s="29"/>
      <c r="F601" s="29"/>
      <c r="G601" s="29"/>
      <c r="H601" s="29"/>
      <c r="I601" s="29"/>
    </row>
    <row r="602" s="1" customFormat="1" spans="1:9">
      <c r="A602" s="31" t="s">
        <v>669</v>
      </c>
      <c r="B602" s="24">
        <v>100</v>
      </c>
      <c r="C602" s="24"/>
      <c r="D602" s="31" t="s">
        <v>670</v>
      </c>
      <c r="E602" s="24">
        <v>100</v>
      </c>
      <c r="F602" s="24"/>
      <c r="G602" s="31" t="s">
        <v>671</v>
      </c>
      <c r="H602" s="27" t="s">
        <v>672</v>
      </c>
      <c r="I602" s="27"/>
    </row>
    <row r="603" s="1" customFormat="1" spans="1:9">
      <c r="A603" s="32" t="s">
        <v>673</v>
      </c>
      <c r="B603" s="32"/>
      <c r="C603" s="32"/>
      <c r="D603" s="32"/>
      <c r="E603" s="32"/>
      <c r="F603" s="32"/>
      <c r="G603" s="32"/>
      <c r="H603" s="32"/>
      <c r="I603" s="32"/>
    </row>
    <row r="604" s="1" customFormat="1" spans="4:4">
      <c r="D604" s="3"/>
    </row>
    <row r="605" s="1" customFormat="1" ht="22.2" spans="1:9">
      <c r="A605" s="33" t="s">
        <v>619</v>
      </c>
      <c r="B605" s="34"/>
      <c r="C605" s="34"/>
      <c r="D605" s="34"/>
      <c r="E605" s="34"/>
      <c r="F605" s="34"/>
      <c r="G605" s="34"/>
      <c r="H605" s="34"/>
      <c r="I605" s="34"/>
    </row>
    <row r="606" s="1" customFormat="1" spans="1:9">
      <c r="A606" s="35" t="s">
        <v>620</v>
      </c>
      <c r="B606" s="35"/>
      <c r="C606" s="36" t="s">
        <v>904</v>
      </c>
      <c r="D606" s="37"/>
      <c r="E606" s="37"/>
      <c r="F606" s="37"/>
      <c r="G606" s="37"/>
      <c r="H606" s="37"/>
      <c r="I606" s="37"/>
    </row>
    <row r="607" s="1" customFormat="1" spans="1:9">
      <c r="A607" s="7" t="s">
        <v>622</v>
      </c>
      <c r="B607" s="7"/>
      <c r="C607" s="10" t="s">
        <v>623</v>
      </c>
      <c r="D607" s="10"/>
      <c r="E607" s="10"/>
      <c r="F607" s="7" t="s">
        <v>624</v>
      </c>
      <c r="G607" s="10" t="s">
        <v>623</v>
      </c>
      <c r="H607" s="10"/>
      <c r="I607" s="10"/>
    </row>
    <row r="608" s="1" customFormat="1" spans="1:9">
      <c r="A608" s="11" t="s">
        <v>625</v>
      </c>
      <c r="B608" s="11"/>
      <c r="C608" s="7"/>
      <c r="D608" s="7" t="s">
        <v>626</v>
      </c>
      <c r="E608" s="7" t="s">
        <v>483</v>
      </c>
      <c r="F608" s="7" t="s">
        <v>627</v>
      </c>
      <c r="G608" s="7" t="s">
        <v>628</v>
      </c>
      <c r="H608" s="7" t="s">
        <v>629</v>
      </c>
      <c r="I608" s="7" t="s">
        <v>630</v>
      </c>
    </row>
    <row r="609" s="1" customFormat="1" spans="1:9">
      <c r="A609" s="11"/>
      <c r="B609" s="11"/>
      <c r="C609" s="12" t="s">
        <v>631</v>
      </c>
      <c r="D609" s="18">
        <f>140000/10000</f>
        <v>14</v>
      </c>
      <c r="E609" s="18">
        <f>140000/10000</f>
        <v>14</v>
      </c>
      <c r="F609" s="18">
        <f>104300/10000</f>
        <v>10.43</v>
      </c>
      <c r="G609" s="15">
        <v>10</v>
      </c>
      <c r="H609" s="50">
        <v>0.745</v>
      </c>
      <c r="I609" s="15">
        <v>7.5</v>
      </c>
    </row>
    <row r="610" s="1" customFormat="1" spans="1:9">
      <c r="A610" s="11"/>
      <c r="B610" s="11"/>
      <c r="C610" s="12" t="s">
        <v>632</v>
      </c>
      <c r="D610" s="18">
        <f>140000/10000</f>
        <v>14</v>
      </c>
      <c r="E610" s="18">
        <f>140000/10000</f>
        <v>14</v>
      </c>
      <c r="F610" s="18">
        <f>104300/10000</f>
        <v>10.43</v>
      </c>
      <c r="G610" s="7" t="s">
        <v>487</v>
      </c>
      <c r="H610" s="50">
        <v>0.745</v>
      </c>
      <c r="I610" s="7" t="s">
        <v>487</v>
      </c>
    </row>
    <row r="611" s="1" customFormat="1" spans="1:9">
      <c r="A611" s="11"/>
      <c r="B611" s="11"/>
      <c r="C611" s="12" t="s">
        <v>633</v>
      </c>
      <c r="D611" s="18">
        <v>0</v>
      </c>
      <c r="E611" s="18">
        <v>0</v>
      </c>
      <c r="F611" s="18"/>
      <c r="G611" s="7" t="s">
        <v>487</v>
      </c>
      <c r="H611" s="12"/>
      <c r="I611" s="7" t="s">
        <v>487</v>
      </c>
    </row>
    <row r="612" s="1" customFormat="1" spans="1:9">
      <c r="A612" s="11"/>
      <c r="B612" s="11"/>
      <c r="C612" s="12" t="s">
        <v>634</v>
      </c>
      <c r="D612" s="18">
        <v>0</v>
      </c>
      <c r="E612" s="18">
        <v>0</v>
      </c>
      <c r="F612" s="18"/>
      <c r="G612" s="7" t="s">
        <v>487</v>
      </c>
      <c r="H612" s="12"/>
      <c r="I612" s="7" t="s">
        <v>487</v>
      </c>
    </row>
    <row r="613" s="1" customFormat="1" spans="1:9">
      <c r="A613" s="11" t="s">
        <v>635</v>
      </c>
      <c r="B613" s="7" t="s">
        <v>636</v>
      </c>
      <c r="C613" s="7"/>
      <c r="D613" s="7"/>
      <c r="E613" s="7"/>
      <c r="F613" s="7" t="s">
        <v>637</v>
      </c>
      <c r="G613" s="7"/>
      <c r="H613" s="7"/>
      <c r="I613" s="7"/>
    </row>
    <row r="614" s="1" customFormat="1" spans="1:9">
      <c r="A614" s="11"/>
      <c r="B614" s="19"/>
      <c r="C614" s="20"/>
      <c r="D614" s="20"/>
      <c r="E614" s="21"/>
      <c r="F614" s="19"/>
      <c r="G614" s="20"/>
      <c r="H614" s="20"/>
      <c r="I614" s="21"/>
    </row>
    <row r="615" s="1" customFormat="1" ht="43.2" spans="1:9">
      <c r="A615" s="11" t="s">
        <v>639</v>
      </c>
      <c r="B615" s="11" t="s">
        <v>640</v>
      </c>
      <c r="C615" s="11" t="s">
        <v>641</v>
      </c>
      <c r="D615" s="11" t="s">
        <v>642</v>
      </c>
      <c r="E615" s="11" t="s">
        <v>643</v>
      </c>
      <c r="F615" s="11" t="s">
        <v>644</v>
      </c>
      <c r="G615" s="11" t="s">
        <v>628</v>
      </c>
      <c r="H615" s="11" t="s">
        <v>630</v>
      </c>
      <c r="I615" s="11" t="s">
        <v>645</v>
      </c>
    </row>
    <row r="616" s="1" customFormat="1" spans="1:9">
      <c r="A616" s="11"/>
      <c r="B616" s="22" t="s">
        <v>646</v>
      </c>
      <c r="C616" s="22" t="s">
        <v>647</v>
      </c>
      <c r="D616" s="8" t="s">
        <v>905</v>
      </c>
      <c r="E616" s="8" t="s">
        <v>30</v>
      </c>
      <c r="F616" s="8" t="s">
        <v>30</v>
      </c>
      <c r="G616" s="51">
        <v>10</v>
      </c>
      <c r="H616" s="51">
        <v>10</v>
      </c>
      <c r="I616" s="53" t="s">
        <v>581</v>
      </c>
    </row>
    <row r="617" s="1" customFormat="1" spans="1:9">
      <c r="A617" s="11"/>
      <c r="B617" s="25"/>
      <c r="C617" s="26"/>
      <c r="D617" s="8" t="s">
        <v>906</v>
      </c>
      <c r="E617" s="8" t="s">
        <v>11</v>
      </c>
      <c r="F617" s="8" t="s">
        <v>11</v>
      </c>
      <c r="G617" s="51">
        <v>10</v>
      </c>
      <c r="H617" s="51">
        <v>10</v>
      </c>
      <c r="I617" s="53" t="s">
        <v>581</v>
      </c>
    </row>
    <row r="618" s="1" customFormat="1" spans="1:9">
      <c r="A618" s="11"/>
      <c r="B618" s="25"/>
      <c r="C618" s="27" t="s">
        <v>652</v>
      </c>
      <c r="D618" s="8" t="s">
        <v>680</v>
      </c>
      <c r="E618" s="8" t="s">
        <v>666</v>
      </c>
      <c r="F618" s="8" t="s">
        <v>709</v>
      </c>
      <c r="G618" s="51">
        <v>15</v>
      </c>
      <c r="H618" s="51">
        <v>15</v>
      </c>
      <c r="I618" s="53" t="s">
        <v>581</v>
      </c>
    </row>
    <row r="619" s="1" customFormat="1" spans="1:9">
      <c r="A619" s="11"/>
      <c r="B619" s="26"/>
      <c r="C619" s="41" t="s">
        <v>656</v>
      </c>
      <c r="D619" s="8" t="s">
        <v>657</v>
      </c>
      <c r="E619" s="8" t="s">
        <v>890</v>
      </c>
      <c r="F619" s="8" t="s">
        <v>891</v>
      </c>
      <c r="G619" s="51">
        <v>15</v>
      </c>
      <c r="H619" s="51">
        <v>15</v>
      </c>
      <c r="I619" s="53" t="s">
        <v>581</v>
      </c>
    </row>
    <row r="620" s="1" customFormat="1" spans="1:9">
      <c r="A620" s="11"/>
      <c r="B620" s="27" t="s">
        <v>659</v>
      </c>
      <c r="C620" s="41" t="s">
        <v>582</v>
      </c>
      <c r="D620" s="8" t="s">
        <v>907</v>
      </c>
      <c r="E620" s="8" t="s">
        <v>908</v>
      </c>
      <c r="F620" s="8" t="s">
        <v>908</v>
      </c>
      <c r="G620" s="51">
        <v>30</v>
      </c>
      <c r="H620" s="51">
        <v>30</v>
      </c>
      <c r="I620" s="53" t="s">
        <v>581</v>
      </c>
    </row>
    <row r="621" s="1" customFormat="1" spans="1:9">
      <c r="A621" s="11"/>
      <c r="B621" s="41" t="s">
        <v>663</v>
      </c>
      <c r="C621" s="27" t="s">
        <v>664</v>
      </c>
      <c r="D621" s="8" t="s">
        <v>909</v>
      </c>
      <c r="E621" s="8" t="s">
        <v>666</v>
      </c>
      <c r="F621" s="8" t="s">
        <v>666</v>
      </c>
      <c r="G621" s="51">
        <v>10</v>
      </c>
      <c r="H621" s="51">
        <v>10</v>
      </c>
      <c r="I621" s="53" t="s">
        <v>581</v>
      </c>
    </row>
    <row r="622" s="1" customFormat="1" ht="46.8" spans="1:9">
      <c r="A622" s="28" t="s">
        <v>668</v>
      </c>
      <c r="B622" s="52" t="s">
        <v>581</v>
      </c>
      <c r="C622" s="52"/>
      <c r="D622" s="52"/>
      <c r="E622" s="52"/>
      <c r="F622" s="52"/>
      <c r="G622" s="52"/>
      <c r="H622" s="52"/>
      <c r="I622" s="52"/>
    </row>
    <row r="623" s="1" customFormat="1" spans="1:9">
      <c r="A623" s="31" t="s">
        <v>669</v>
      </c>
      <c r="B623" s="24">
        <v>100</v>
      </c>
      <c r="C623" s="24"/>
      <c r="D623" s="31" t="s">
        <v>670</v>
      </c>
      <c r="E623" s="24">
        <f>90+I609</f>
        <v>97.5</v>
      </c>
      <c r="F623" s="24"/>
      <c r="G623" s="31" t="s">
        <v>671</v>
      </c>
      <c r="H623" s="27" t="s">
        <v>672</v>
      </c>
      <c r="I623" s="27"/>
    </row>
    <row r="624" s="1" customFormat="1" spans="1:9">
      <c r="A624" s="32" t="s">
        <v>673</v>
      </c>
      <c r="B624" s="32"/>
      <c r="C624" s="32"/>
      <c r="D624" s="32"/>
      <c r="E624" s="32"/>
      <c r="F624" s="32"/>
      <c r="G624" s="32"/>
      <c r="H624" s="32"/>
      <c r="I624" s="32"/>
    </row>
    <row r="625" s="1" customFormat="1" spans="4:4">
      <c r="D625" s="3"/>
    </row>
    <row r="626" s="1" customFormat="1" spans="4:4">
      <c r="D626" s="3"/>
    </row>
    <row r="627" s="1" customFormat="1" ht="22.2" spans="1:9">
      <c r="A627" s="33" t="s">
        <v>619</v>
      </c>
      <c r="B627" s="34"/>
      <c r="C627" s="34"/>
      <c r="D627" s="34"/>
      <c r="E627" s="34"/>
      <c r="F627" s="34"/>
      <c r="G627" s="34"/>
      <c r="H627" s="34"/>
      <c r="I627" s="34"/>
    </row>
    <row r="628" s="1" customFormat="1" spans="1:9">
      <c r="A628" s="35" t="s">
        <v>620</v>
      </c>
      <c r="B628" s="35"/>
      <c r="C628" s="36" t="s">
        <v>910</v>
      </c>
      <c r="D628" s="37"/>
      <c r="E628" s="37"/>
      <c r="F628" s="37"/>
      <c r="G628" s="37"/>
      <c r="H628" s="37"/>
      <c r="I628" s="37"/>
    </row>
    <row r="629" s="1" customFormat="1" spans="1:9">
      <c r="A629" s="7" t="s">
        <v>622</v>
      </c>
      <c r="B629" s="7"/>
      <c r="C629" s="10" t="s">
        <v>623</v>
      </c>
      <c r="D629" s="10"/>
      <c r="E629" s="10"/>
      <c r="F629" s="7" t="s">
        <v>624</v>
      </c>
      <c r="G629" s="10" t="s">
        <v>623</v>
      </c>
      <c r="H629" s="10"/>
      <c r="I629" s="10"/>
    </row>
    <row r="630" s="1" customFormat="1" spans="1:9">
      <c r="A630" s="11" t="s">
        <v>625</v>
      </c>
      <c r="B630" s="11"/>
      <c r="C630" s="7"/>
      <c r="D630" s="7" t="s">
        <v>626</v>
      </c>
      <c r="E630" s="7" t="s">
        <v>483</v>
      </c>
      <c r="F630" s="7" t="s">
        <v>627</v>
      </c>
      <c r="G630" s="7" t="s">
        <v>628</v>
      </c>
      <c r="H630" s="7" t="s">
        <v>629</v>
      </c>
      <c r="I630" s="7" t="s">
        <v>630</v>
      </c>
    </row>
    <row r="631" s="1" customFormat="1" spans="1:9">
      <c r="A631" s="11"/>
      <c r="B631" s="11"/>
      <c r="C631" s="12" t="s">
        <v>631</v>
      </c>
      <c r="D631" s="18">
        <f>390000/10000</f>
        <v>39</v>
      </c>
      <c r="E631" s="18">
        <f>390000/10000</f>
        <v>39</v>
      </c>
      <c r="F631" s="18">
        <f>297800/10000</f>
        <v>29.78</v>
      </c>
      <c r="G631" s="15">
        <v>10</v>
      </c>
      <c r="H631" s="50">
        <v>0.76</v>
      </c>
      <c r="I631" s="15">
        <v>7.6</v>
      </c>
    </row>
    <row r="632" s="1" customFormat="1" spans="1:9">
      <c r="A632" s="11"/>
      <c r="B632" s="11"/>
      <c r="C632" s="12" t="s">
        <v>632</v>
      </c>
      <c r="D632" s="18">
        <f>390000/10000</f>
        <v>39</v>
      </c>
      <c r="E632" s="18">
        <f>390000/10000</f>
        <v>39</v>
      </c>
      <c r="F632" s="18">
        <f>297800/10000</f>
        <v>29.78</v>
      </c>
      <c r="G632" s="7" t="s">
        <v>487</v>
      </c>
      <c r="H632" s="50">
        <v>0.76</v>
      </c>
      <c r="I632" s="7" t="s">
        <v>487</v>
      </c>
    </row>
    <row r="633" s="1" customFormat="1" spans="1:9">
      <c r="A633" s="11"/>
      <c r="B633" s="11"/>
      <c r="C633" s="12" t="s">
        <v>633</v>
      </c>
      <c r="D633" s="18">
        <v>0</v>
      </c>
      <c r="E633" s="18">
        <v>0</v>
      </c>
      <c r="F633" s="18"/>
      <c r="G633" s="7" t="s">
        <v>487</v>
      </c>
      <c r="H633" s="12"/>
      <c r="I633" s="7" t="s">
        <v>487</v>
      </c>
    </row>
    <row r="634" s="1" customFormat="1" spans="1:9">
      <c r="A634" s="11"/>
      <c r="B634" s="11"/>
      <c r="C634" s="12" t="s">
        <v>634</v>
      </c>
      <c r="D634" s="18">
        <v>0</v>
      </c>
      <c r="E634" s="18">
        <v>0</v>
      </c>
      <c r="F634" s="18"/>
      <c r="G634" s="7" t="s">
        <v>487</v>
      </c>
      <c r="H634" s="12"/>
      <c r="I634" s="7" t="s">
        <v>487</v>
      </c>
    </row>
    <row r="635" s="1" customFormat="1" spans="1:9">
      <c r="A635" s="11" t="s">
        <v>635</v>
      </c>
      <c r="B635" s="7" t="s">
        <v>636</v>
      </c>
      <c r="C635" s="7"/>
      <c r="D635" s="7"/>
      <c r="E635" s="7"/>
      <c r="F635" s="7" t="s">
        <v>637</v>
      </c>
      <c r="G635" s="7"/>
      <c r="H635" s="7"/>
      <c r="I635" s="7"/>
    </row>
    <row r="636" s="1" customFormat="1" spans="1:9">
      <c r="A636" s="11"/>
      <c r="B636" s="19"/>
      <c r="C636" s="20"/>
      <c r="D636" s="20"/>
      <c r="E636" s="21"/>
      <c r="F636" s="19"/>
      <c r="G636" s="20"/>
      <c r="H636" s="20"/>
      <c r="I636" s="21"/>
    </row>
    <row r="637" s="1" customFormat="1" ht="43.2" spans="1:9">
      <c r="A637" s="11" t="s">
        <v>639</v>
      </c>
      <c r="B637" s="11" t="s">
        <v>640</v>
      </c>
      <c r="C637" s="11" t="s">
        <v>641</v>
      </c>
      <c r="D637" s="11" t="s">
        <v>642</v>
      </c>
      <c r="E637" s="11" t="s">
        <v>643</v>
      </c>
      <c r="F637" s="11" t="s">
        <v>644</v>
      </c>
      <c r="G637" s="11" t="s">
        <v>628</v>
      </c>
      <c r="H637" s="11" t="s">
        <v>630</v>
      </c>
      <c r="I637" s="11" t="s">
        <v>645</v>
      </c>
    </row>
    <row r="638" s="1" customFormat="1" spans="1:9">
      <c r="A638" s="11"/>
      <c r="B638" s="27" t="s">
        <v>646</v>
      </c>
      <c r="C638" s="27" t="s">
        <v>647</v>
      </c>
      <c r="D638" s="8" t="s">
        <v>911</v>
      </c>
      <c r="E638" s="8" t="s">
        <v>12</v>
      </c>
      <c r="F638" s="8" t="s">
        <v>12</v>
      </c>
      <c r="G638" s="24">
        <v>10</v>
      </c>
      <c r="H638" s="24">
        <v>10</v>
      </c>
      <c r="I638" s="23" t="s">
        <v>581</v>
      </c>
    </row>
    <row r="639" s="1" customFormat="1" spans="1:9">
      <c r="A639" s="11"/>
      <c r="B639" s="27"/>
      <c r="C639" s="27"/>
      <c r="D639" s="8" t="s">
        <v>912</v>
      </c>
      <c r="E639" s="8" t="s">
        <v>11</v>
      </c>
      <c r="F639" s="8" t="s">
        <v>11</v>
      </c>
      <c r="G639" s="24">
        <v>10</v>
      </c>
      <c r="H639" s="24">
        <v>10</v>
      </c>
      <c r="I639" s="23" t="s">
        <v>581</v>
      </c>
    </row>
    <row r="640" s="1" customFormat="1" spans="1:9">
      <c r="A640" s="11"/>
      <c r="B640" s="27"/>
      <c r="C640" s="27"/>
      <c r="D640" s="8" t="s">
        <v>913</v>
      </c>
      <c r="E640" s="8" t="s">
        <v>11</v>
      </c>
      <c r="F640" s="8" t="s">
        <v>11</v>
      </c>
      <c r="G640" s="24">
        <v>10</v>
      </c>
      <c r="H640" s="24">
        <v>10</v>
      </c>
      <c r="I640" s="23" t="s">
        <v>581</v>
      </c>
    </row>
    <row r="641" s="1" customFormat="1" spans="1:9">
      <c r="A641" s="11"/>
      <c r="B641" s="27"/>
      <c r="C641" s="27" t="s">
        <v>652</v>
      </c>
      <c r="D641" s="8" t="s">
        <v>653</v>
      </c>
      <c r="E641" s="8" t="s">
        <v>914</v>
      </c>
      <c r="F641" s="8" t="s">
        <v>709</v>
      </c>
      <c r="G641" s="24">
        <v>10</v>
      </c>
      <c r="H641" s="24">
        <v>10</v>
      </c>
      <c r="I641" s="23" t="s">
        <v>581</v>
      </c>
    </row>
    <row r="642" s="1" customFormat="1" spans="1:9">
      <c r="A642" s="11"/>
      <c r="B642" s="27"/>
      <c r="C642" s="27" t="s">
        <v>656</v>
      </c>
      <c r="D642" s="8" t="s">
        <v>657</v>
      </c>
      <c r="E642" s="8" t="s">
        <v>890</v>
      </c>
      <c r="F642" s="8" t="s">
        <v>891</v>
      </c>
      <c r="G642" s="24">
        <v>10</v>
      </c>
      <c r="H642" s="24">
        <v>10</v>
      </c>
      <c r="I642" s="23" t="s">
        <v>581</v>
      </c>
    </row>
    <row r="643" s="1" customFormat="1" spans="1:9">
      <c r="A643" s="11"/>
      <c r="B643" s="8" t="s">
        <v>659</v>
      </c>
      <c r="C643" s="27" t="s">
        <v>582</v>
      </c>
      <c r="D643" s="8" t="s">
        <v>915</v>
      </c>
      <c r="E643" s="8" t="s">
        <v>916</v>
      </c>
      <c r="F643" s="8" t="s">
        <v>916</v>
      </c>
      <c r="G643" s="24">
        <v>30</v>
      </c>
      <c r="H643" s="24">
        <v>30</v>
      </c>
      <c r="I643" s="23" t="s">
        <v>581</v>
      </c>
    </row>
    <row r="644" s="1" customFormat="1" spans="1:9">
      <c r="A644" s="11"/>
      <c r="B644" s="8" t="s">
        <v>663</v>
      </c>
      <c r="C644" s="27" t="s">
        <v>664</v>
      </c>
      <c r="D644" s="8" t="s">
        <v>917</v>
      </c>
      <c r="E644" s="8" t="s">
        <v>914</v>
      </c>
      <c r="F644" s="8" t="s">
        <v>666</v>
      </c>
      <c r="G644" s="24">
        <v>10</v>
      </c>
      <c r="H644" s="24">
        <v>10</v>
      </c>
      <c r="I644" s="23" t="s">
        <v>581</v>
      </c>
    </row>
    <row r="645" s="1" customFormat="1" ht="46.8" spans="1:9">
      <c r="A645" s="28" t="s">
        <v>668</v>
      </c>
      <c r="B645" s="29" t="s">
        <v>581</v>
      </c>
      <c r="C645" s="29"/>
      <c r="D645" s="29"/>
      <c r="E645" s="29"/>
      <c r="F645" s="29"/>
      <c r="G645" s="29"/>
      <c r="H645" s="29"/>
      <c r="I645" s="29"/>
    </row>
    <row r="646" s="1" customFormat="1" spans="1:9">
      <c r="A646" s="31" t="s">
        <v>669</v>
      </c>
      <c r="B646" s="24">
        <v>100</v>
      </c>
      <c r="C646" s="24"/>
      <c r="D646" s="31" t="s">
        <v>670</v>
      </c>
      <c r="E646" s="24">
        <f>90+I631</f>
        <v>97.6</v>
      </c>
      <c r="F646" s="24"/>
      <c r="G646" s="31" t="s">
        <v>671</v>
      </c>
      <c r="H646" s="27" t="s">
        <v>672</v>
      </c>
      <c r="I646" s="27"/>
    </row>
    <row r="647" s="1" customFormat="1" spans="1:9">
      <c r="A647" s="32" t="s">
        <v>673</v>
      </c>
      <c r="B647" s="32"/>
      <c r="C647" s="32"/>
      <c r="D647" s="32"/>
      <c r="E647" s="32"/>
      <c r="F647" s="32"/>
      <c r="G647" s="32"/>
      <c r="H647" s="32"/>
      <c r="I647" s="32"/>
    </row>
    <row r="648" s="1" customFormat="1" spans="4:4">
      <c r="D648" s="3"/>
    </row>
    <row r="649" s="1" customFormat="1" spans="4:4">
      <c r="D649" s="3"/>
    </row>
    <row r="650" s="1" customFormat="1" ht="22.2" spans="1:9">
      <c r="A650" s="33" t="s">
        <v>619</v>
      </c>
      <c r="B650" s="34"/>
      <c r="C650" s="34"/>
      <c r="D650" s="34"/>
      <c r="E650" s="34"/>
      <c r="F650" s="34"/>
      <c r="G650" s="34"/>
      <c r="H650" s="34"/>
      <c r="I650" s="34"/>
    </row>
    <row r="651" s="1" customFormat="1" spans="1:9">
      <c r="A651" s="35" t="s">
        <v>620</v>
      </c>
      <c r="B651" s="35"/>
      <c r="C651" s="36" t="s">
        <v>918</v>
      </c>
      <c r="D651" s="37"/>
      <c r="E651" s="37"/>
      <c r="F651" s="37"/>
      <c r="G651" s="37"/>
      <c r="H651" s="37"/>
      <c r="I651" s="37"/>
    </row>
    <row r="652" s="1" customFormat="1" spans="1:9">
      <c r="A652" s="7" t="s">
        <v>622</v>
      </c>
      <c r="B652" s="7"/>
      <c r="C652" s="10" t="s">
        <v>623</v>
      </c>
      <c r="D652" s="10"/>
      <c r="E652" s="10"/>
      <c r="F652" s="7" t="s">
        <v>624</v>
      </c>
      <c r="G652" s="10" t="s">
        <v>623</v>
      </c>
      <c r="H652" s="10"/>
      <c r="I652" s="10"/>
    </row>
    <row r="653" s="1" customFormat="1" spans="1:9">
      <c r="A653" s="11" t="s">
        <v>625</v>
      </c>
      <c r="B653" s="11"/>
      <c r="C653" s="7"/>
      <c r="D653" s="7" t="s">
        <v>626</v>
      </c>
      <c r="E653" s="7" t="s">
        <v>483</v>
      </c>
      <c r="F653" s="7" t="s">
        <v>627</v>
      </c>
      <c r="G653" s="7" t="s">
        <v>628</v>
      </c>
      <c r="H653" s="7" t="s">
        <v>629</v>
      </c>
      <c r="I653" s="7" t="s">
        <v>630</v>
      </c>
    </row>
    <row r="654" s="1" customFormat="1" spans="1:9">
      <c r="A654" s="11"/>
      <c r="B654" s="11"/>
      <c r="C654" s="12" t="s">
        <v>631</v>
      </c>
      <c r="D654" s="18">
        <f>120000/10000</f>
        <v>12</v>
      </c>
      <c r="E654" s="18">
        <f>99900/10000</f>
        <v>9.99</v>
      </c>
      <c r="F654" s="18">
        <f>99900/10000</f>
        <v>9.99</v>
      </c>
      <c r="G654" s="15">
        <v>10</v>
      </c>
      <c r="H654" s="50">
        <v>1</v>
      </c>
      <c r="I654" s="15">
        <v>10</v>
      </c>
    </row>
    <row r="655" s="1" customFormat="1" spans="1:9">
      <c r="A655" s="11"/>
      <c r="B655" s="11"/>
      <c r="C655" s="12" t="s">
        <v>632</v>
      </c>
      <c r="D655" s="18">
        <f>120000/10000</f>
        <v>12</v>
      </c>
      <c r="E655" s="18">
        <f>99900/10000</f>
        <v>9.99</v>
      </c>
      <c r="F655" s="18">
        <f>99900/10000</f>
        <v>9.99</v>
      </c>
      <c r="G655" s="7" t="s">
        <v>487</v>
      </c>
      <c r="H655" s="50">
        <v>1</v>
      </c>
      <c r="I655" s="7" t="s">
        <v>487</v>
      </c>
    </row>
    <row r="656" s="1" customFormat="1" spans="1:9">
      <c r="A656" s="11"/>
      <c r="B656" s="11"/>
      <c r="C656" s="12" t="s">
        <v>633</v>
      </c>
      <c r="D656" s="18">
        <v>0</v>
      </c>
      <c r="E656" s="18">
        <v>0</v>
      </c>
      <c r="F656" s="18"/>
      <c r="G656" s="7" t="s">
        <v>487</v>
      </c>
      <c r="H656" s="12"/>
      <c r="I656" s="7" t="s">
        <v>487</v>
      </c>
    </row>
    <row r="657" s="1" customFormat="1" spans="1:9">
      <c r="A657" s="11"/>
      <c r="B657" s="11"/>
      <c r="C657" s="12" t="s">
        <v>634</v>
      </c>
      <c r="D657" s="18">
        <v>0</v>
      </c>
      <c r="E657" s="18">
        <v>0</v>
      </c>
      <c r="F657" s="18"/>
      <c r="G657" s="7" t="s">
        <v>487</v>
      </c>
      <c r="H657" s="12"/>
      <c r="I657" s="7" t="s">
        <v>487</v>
      </c>
    </row>
    <row r="658" s="1" customFormat="1" spans="1:9">
      <c r="A658" s="11" t="s">
        <v>635</v>
      </c>
      <c r="B658" s="7" t="s">
        <v>636</v>
      </c>
      <c r="C658" s="7"/>
      <c r="D658" s="7"/>
      <c r="E658" s="7"/>
      <c r="F658" s="7" t="s">
        <v>637</v>
      </c>
      <c r="G658" s="7"/>
      <c r="H658" s="7"/>
      <c r="I658" s="7"/>
    </row>
    <row r="659" s="1" customFormat="1" spans="1:9">
      <c r="A659" s="11"/>
      <c r="B659" s="19"/>
      <c r="C659" s="20"/>
      <c r="D659" s="20"/>
      <c r="E659" s="21"/>
      <c r="F659" s="19"/>
      <c r="G659" s="20"/>
      <c r="H659" s="20"/>
      <c r="I659" s="21"/>
    </row>
    <row r="660" s="1" customFormat="1" ht="43.2" spans="1:9">
      <c r="A660" s="11" t="s">
        <v>639</v>
      </c>
      <c r="B660" s="11" t="s">
        <v>640</v>
      </c>
      <c r="C660" s="11" t="s">
        <v>641</v>
      </c>
      <c r="D660" s="11" t="s">
        <v>642</v>
      </c>
      <c r="E660" s="11" t="s">
        <v>643</v>
      </c>
      <c r="F660" s="11" t="s">
        <v>644</v>
      </c>
      <c r="G660" s="11" t="s">
        <v>628</v>
      </c>
      <c r="H660" s="11" t="s">
        <v>630</v>
      </c>
      <c r="I660" s="11" t="s">
        <v>645</v>
      </c>
    </row>
    <row r="661" s="1" customFormat="1" spans="1:9">
      <c r="A661" s="11"/>
      <c r="B661" s="22" t="s">
        <v>646</v>
      </c>
      <c r="C661" s="22" t="s">
        <v>647</v>
      </c>
      <c r="D661" s="8" t="s">
        <v>919</v>
      </c>
      <c r="E661" s="8" t="s">
        <v>81</v>
      </c>
      <c r="F661" s="8" t="s">
        <v>81</v>
      </c>
      <c r="G661" s="24">
        <v>10</v>
      </c>
      <c r="H661" s="51">
        <v>10</v>
      </c>
      <c r="I661" s="23" t="s">
        <v>581</v>
      </c>
    </row>
    <row r="662" s="1" customFormat="1" spans="1:9">
      <c r="A662" s="11"/>
      <c r="B662" s="25"/>
      <c r="C662" s="26"/>
      <c r="D662" s="8" t="s">
        <v>920</v>
      </c>
      <c r="E662" s="8" t="s">
        <v>11</v>
      </c>
      <c r="F662" s="8" t="s">
        <v>11</v>
      </c>
      <c r="G662" s="24">
        <v>10</v>
      </c>
      <c r="H662" s="51">
        <v>10</v>
      </c>
      <c r="I662" s="23" t="s">
        <v>581</v>
      </c>
    </row>
    <row r="663" s="1" customFormat="1" spans="1:9">
      <c r="A663" s="11"/>
      <c r="B663" s="25"/>
      <c r="C663" s="22" t="s">
        <v>652</v>
      </c>
      <c r="D663" s="8" t="s">
        <v>853</v>
      </c>
      <c r="E663" s="8" t="s">
        <v>914</v>
      </c>
      <c r="F663" s="8" t="s">
        <v>666</v>
      </c>
      <c r="G663" s="24">
        <v>10</v>
      </c>
      <c r="H663" s="51">
        <v>10</v>
      </c>
      <c r="I663" s="23" t="s">
        <v>581</v>
      </c>
    </row>
    <row r="664" s="1" customFormat="1" spans="1:9">
      <c r="A664" s="11"/>
      <c r="B664" s="25"/>
      <c r="C664" s="26"/>
      <c r="D664" s="8" t="s">
        <v>854</v>
      </c>
      <c r="E664" s="8" t="s">
        <v>914</v>
      </c>
      <c r="F664" s="8" t="s">
        <v>666</v>
      </c>
      <c r="G664" s="24">
        <v>10</v>
      </c>
      <c r="H664" s="51">
        <v>10</v>
      </c>
      <c r="I664" s="23" t="s">
        <v>581</v>
      </c>
    </row>
    <row r="665" s="1" customFormat="1" spans="1:9">
      <c r="A665" s="11"/>
      <c r="B665" s="26"/>
      <c r="C665" s="27" t="s">
        <v>656</v>
      </c>
      <c r="D665" s="8" t="s">
        <v>786</v>
      </c>
      <c r="E665" s="8" t="s">
        <v>786</v>
      </c>
      <c r="F665" s="8" t="s">
        <v>891</v>
      </c>
      <c r="G665" s="24">
        <v>10</v>
      </c>
      <c r="H665" s="51">
        <v>10</v>
      </c>
      <c r="I665" s="23" t="s">
        <v>581</v>
      </c>
    </row>
    <row r="666" s="1" customFormat="1" spans="1:9">
      <c r="A666" s="11"/>
      <c r="B666" s="8" t="s">
        <v>659</v>
      </c>
      <c r="C666" s="27" t="s">
        <v>582</v>
      </c>
      <c r="D666" s="8" t="s">
        <v>921</v>
      </c>
      <c r="E666" s="8" t="s">
        <v>662</v>
      </c>
      <c r="F666" s="8" t="s">
        <v>662</v>
      </c>
      <c r="G666" s="24">
        <v>30</v>
      </c>
      <c r="H666" s="51">
        <v>30</v>
      </c>
      <c r="I666" s="23" t="s">
        <v>581</v>
      </c>
    </row>
    <row r="667" s="1" customFormat="1" spans="1:9">
      <c r="A667" s="11"/>
      <c r="B667" s="8" t="s">
        <v>663</v>
      </c>
      <c r="C667" s="27" t="s">
        <v>664</v>
      </c>
      <c r="D667" s="8" t="s">
        <v>856</v>
      </c>
      <c r="E667" s="8" t="s">
        <v>666</v>
      </c>
      <c r="F667" s="8" t="s">
        <v>666</v>
      </c>
      <c r="G667" s="24">
        <v>10</v>
      </c>
      <c r="H667" s="53" t="s">
        <v>922</v>
      </c>
      <c r="I667" s="31" t="s">
        <v>581</v>
      </c>
    </row>
    <row r="668" s="1" customFormat="1" ht="46.8" spans="1:9">
      <c r="A668" s="28" t="s">
        <v>668</v>
      </c>
      <c r="B668" s="29" t="s">
        <v>581</v>
      </c>
      <c r="C668" s="29"/>
      <c r="D668" s="29"/>
      <c r="E668" s="29"/>
      <c r="F668" s="29"/>
      <c r="G668" s="29"/>
      <c r="H668" s="29"/>
      <c r="I668" s="29"/>
    </row>
    <row r="669" s="1" customFormat="1" spans="1:9">
      <c r="A669" s="31" t="s">
        <v>669</v>
      </c>
      <c r="B669" s="24">
        <v>100</v>
      </c>
      <c r="C669" s="24"/>
      <c r="D669" s="31" t="s">
        <v>670</v>
      </c>
      <c r="E669" s="24">
        <v>100</v>
      </c>
      <c r="F669" s="24"/>
      <c r="G669" s="31" t="s">
        <v>671</v>
      </c>
      <c r="H669" s="27" t="s">
        <v>672</v>
      </c>
      <c r="I669" s="27"/>
    </row>
    <row r="670" s="1" customFormat="1" spans="1:9">
      <c r="A670" s="32" t="s">
        <v>673</v>
      </c>
      <c r="B670" s="32"/>
      <c r="C670" s="32"/>
      <c r="D670" s="32"/>
      <c r="E670" s="32"/>
      <c r="F670" s="32"/>
      <c r="G670" s="32"/>
      <c r="H670" s="32"/>
      <c r="I670" s="32"/>
    </row>
    <row r="671" s="1" customFormat="1" spans="4:4">
      <c r="D671" s="3"/>
    </row>
    <row r="672" s="1" customFormat="1" spans="4:4">
      <c r="D672" s="3"/>
    </row>
    <row r="673" s="1" customFormat="1" ht="22.2" spans="1:9">
      <c r="A673" s="33" t="s">
        <v>619</v>
      </c>
      <c r="B673" s="34"/>
      <c r="C673" s="34"/>
      <c r="D673" s="34"/>
      <c r="E673" s="34"/>
      <c r="F673" s="34"/>
      <c r="G673" s="34"/>
      <c r="H673" s="34"/>
      <c r="I673" s="34"/>
    </row>
    <row r="674" s="1" customFormat="1" spans="1:9">
      <c r="A674" s="35" t="s">
        <v>620</v>
      </c>
      <c r="B674" s="35"/>
      <c r="C674" s="36" t="s">
        <v>923</v>
      </c>
      <c r="D674" s="37"/>
      <c r="E674" s="37"/>
      <c r="F674" s="37"/>
      <c r="G674" s="37"/>
      <c r="H674" s="37"/>
      <c r="I674" s="37"/>
    </row>
    <row r="675" s="1" customFormat="1" spans="1:9">
      <c r="A675" s="7" t="s">
        <v>622</v>
      </c>
      <c r="B675" s="7"/>
      <c r="C675" s="10" t="s">
        <v>623</v>
      </c>
      <c r="D675" s="10"/>
      <c r="E675" s="10"/>
      <c r="F675" s="7" t="s">
        <v>624</v>
      </c>
      <c r="G675" s="10" t="s">
        <v>623</v>
      </c>
      <c r="H675" s="10"/>
      <c r="I675" s="10"/>
    </row>
    <row r="676" s="1" customFormat="1" spans="1:9">
      <c r="A676" s="11" t="s">
        <v>625</v>
      </c>
      <c r="B676" s="11"/>
      <c r="C676" s="7"/>
      <c r="D676" s="7" t="s">
        <v>626</v>
      </c>
      <c r="E676" s="7" t="s">
        <v>483</v>
      </c>
      <c r="F676" s="7" t="s">
        <v>627</v>
      </c>
      <c r="G676" s="7" t="s">
        <v>628</v>
      </c>
      <c r="H676" s="7" t="s">
        <v>629</v>
      </c>
      <c r="I676" s="7" t="s">
        <v>630</v>
      </c>
    </row>
    <row r="677" s="1" customFormat="1" spans="1:9">
      <c r="A677" s="11"/>
      <c r="B677" s="11"/>
      <c r="C677" s="12" t="s">
        <v>631</v>
      </c>
      <c r="D677" s="18">
        <f>25000/10000</f>
        <v>2.5</v>
      </c>
      <c r="E677" s="18">
        <f>25000/10000</f>
        <v>2.5</v>
      </c>
      <c r="F677" s="18">
        <f>13200/10000</f>
        <v>1.32</v>
      </c>
      <c r="G677" s="15">
        <v>10</v>
      </c>
      <c r="H677" s="50">
        <v>0.53</v>
      </c>
      <c r="I677" s="15">
        <v>5.3</v>
      </c>
    </row>
    <row r="678" s="1" customFormat="1" spans="1:9">
      <c r="A678" s="11"/>
      <c r="B678" s="11"/>
      <c r="C678" s="12" t="s">
        <v>632</v>
      </c>
      <c r="D678" s="18">
        <f>25000/10000</f>
        <v>2.5</v>
      </c>
      <c r="E678" s="18">
        <f>25000/10000</f>
        <v>2.5</v>
      </c>
      <c r="F678" s="18">
        <f>13200/10000</f>
        <v>1.32</v>
      </c>
      <c r="G678" s="7" t="s">
        <v>487</v>
      </c>
      <c r="H678" s="50">
        <v>0.53</v>
      </c>
      <c r="I678" s="7" t="s">
        <v>487</v>
      </c>
    </row>
    <row r="679" s="1" customFormat="1" spans="1:9">
      <c r="A679" s="11"/>
      <c r="B679" s="11"/>
      <c r="C679" s="12" t="s">
        <v>633</v>
      </c>
      <c r="D679" s="18">
        <v>0</v>
      </c>
      <c r="E679" s="18">
        <v>0</v>
      </c>
      <c r="F679" s="18"/>
      <c r="G679" s="7" t="s">
        <v>487</v>
      </c>
      <c r="H679" s="12"/>
      <c r="I679" s="7" t="s">
        <v>487</v>
      </c>
    </row>
    <row r="680" s="1" customFormat="1" spans="1:9">
      <c r="A680" s="11"/>
      <c r="B680" s="11"/>
      <c r="C680" s="12" t="s">
        <v>634</v>
      </c>
      <c r="D680" s="18">
        <v>0</v>
      </c>
      <c r="E680" s="18">
        <v>0</v>
      </c>
      <c r="F680" s="18"/>
      <c r="G680" s="7" t="s">
        <v>487</v>
      </c>
      <c r="H680" s="12"/>
      <c r="I680" s="7" t="s">
        <v>487</v>
      </c>
    </row>
    <row r="681" s="1" customFormat="1" spans="1:9">
      <c r="A681" s="11" t="s">
        <v>635</v>
      </c>
      <c r="B681" s="7" t="s">
        <v>636</v>
      </c>
      <c r="C681" s="7"/>
      <c r="D681" s="7"/>
      <c r="E681" s="7"/>
      <c r="F681" s="7" t="s">
        <v>637</v>
      </c>
      <c r="G681" s="7"/>
      <c r="H681" s="7"/>
      <c r="I681" s="7"/>
    </row>
    <row r="682" s="1" customFormat="1" spans="1:9">
      <c r="A682" s="11"/>
      <c r="B682" s="19"/>
      <c r="C682" s="20"/>
      <c r="D682" s="20"/>
      <c r="E682" s="21"/>
      <c r="F682" s="19"/>
      <c r="G682" s="20"/>
      <c r="H682" s="20"/>
      <c r="I682" s="21"/>
    </row>
    <row r="683" s="1" customFormat="1" ht="43.2" spans="1:9">
      <c r="A683" s="11" t="s">
        <v>639</v>
      </c>
      <c r="B683" s="11" t="s">
        <v>640</v>
      </c>
      <c r="C683" s="11" t="s">
        <v>641</v>
      </c>
      <c r="D683" s="11" t="s">
        <v>642</v>
      </c>
      <c r="E683" s="11" t="s">
        <v>643</v>
      </c>
      <c r="F683" s="11" t="s">
        <v>644</v>
      </c>
      <c r="G683" s="11" t="s">
        <v>628</v>
      </c>
      <c r="H683" s="11" t="s">
        <v>630</v>
      </c>
      <c r="I683" s="11" t="s">
        <v>645</v>
      </c>
    </row>
    <row r="684" s="1" customFormat="1" spans="1:9">
      <c r="A684" s="11"/>
      <c r="B684" s="22" t="s">
        <v>646</v>
      </c>
      <c r="C684" s="27" t="s">
        <v>647</v>
      </c>
      <c r="D684" s="8" t="s">
        <v>924</v>
      </c>
      <c r="E684" s="8" t="s">
        <v>25</v>
      </c>
      <c r="F684" s="8" t="s">
        <v>25</v>
      </c>
      <c r="G684" s="24">
        <v>20</v>
      </c>
      <c r="H684" s="24">
        <v>20</v>
      </c>
      <c r="I684" s="23" t="s">
        <v>581</v>
      </c>
    </row>
    <row r="685" s="1" customFormat="1" spans="1:9">
      <c r="A685" s="11"/>
      <c r="B685" s="25"/>
      <c r="C685" s="27" t="s">
        <v>652</v>
      </c>
      <c r="D685" s="8" t="s">
        <v>653</v>
      </c>
      <c r="E685" s="8" t="s">
        <v>666</v>
      </c>
      <c r="F685" s="8" t="s">
        <v>666</v>
      </c>
      <c r="G685" s="24">
        <v>20</v>
      </c>
      <c r="H685" s="24">
        <v>20</v>
      </c>
      <c r="I685" s="23" t="s">
        <v>581</v>
      </c>
    </row>
    <row r="686" s="1" customFormat="1" spans="1:9">
      <c r="A686" s="11"/>
      <c r="B686" s="26"/>
      <c r="C686" s="27" t="s">
        <v>656</v>
      </c>
      <c r="D686" s="8" t="s">
        <v>820</v>
      </c>
      <c r="E686" s="8" t="s">
        <v>786</v>
      </c>
      <c r="F686" s="8" t="s">
        <v>786</v>
      </c>
      <c r="G686" s="24">
        <v>10</v>
      </c>
      <c r="H686" s="24">
        <v>10</v>
      </c>
      <c r="I686" s="23" t="s">
        <v>581</v>
      </c>
    </row>
    <row r="687" s="1" customFormat="1" spans="1:9">
      <c r="A687" s="11"/>
      <c r="B687" s="27" t="s">
        <v>659</v>
      </c>
      <c r="C687" s="27" t="s">
        <v>582</v>
      </c>
      <c r="D687" s="8" t="s">
        <v>925</v>
      </c>
      <c r="E687" s="8" t="s">
        <v>926</v>
      </c>
      <c r="F687" s="8" t="s">
        <v>926</v>
      </c>
      <c r="G687" s="24">
        <v>30</v>
      </c>
      <c r="H687" s="24">
        <v>30</v>
      </c>
      <c r="I687" s="23" t="s">
        <v>581</v>
      </c>
    </row>
    <row r="688" s="1" customFormat="1" spans="1:9">
      <c r="A688" s="11"/>
      <c r="B688" s="27" t="s">
        <v>663</v>
      </c>
      <c r="C688" s="27" t="s">
        <v>664</v>
      </c>
      <c r="D688" s="8" t="s">
        <v>927</v>
      </c>
      <c r="E688" s="8" t="s">
        <v>666</v>
      </c>
      <c r="F688" s="8" t="s">
        <v>666</v>
      </c>
      <c r="G688" s="24">
        <v>10</v>
      </c>
      <c r="H688" s="24">
        <v>10</v>
      </c>
      <c r="I688" s="23" t="s">
        <v>581</v>
      </c>
    </row>
    <row r="689" s="1" customFormat="1" ht="46.8" spans="1:9">
      <c r="A689" s="28" t="s">
        <v>668</v>
      </c>
      <c r="B689" s="29" t="s">
        <v>581</v>
      </c>
      <c r="C689" s="29"/>
      <c r="D689" s="29"/>
      <c r="E689" s="29"/>
      <c r="F689" s="29"/>
      <c r="G689" s="29"/>
      <c r="H689" s="29"/>
      <c r="I689" s="29"/>
    </row>
    <row r="690" s="1" customFormat="1" spans="1:9">
      <c r="A690" s="31" t="s">
        <v>669</v>
      </c>
      <c r="B690" s="24">
        <v>100</v>
      </c>
      <c r="C690" s="24"/>
      <c r="D690" s="31" t="s">
        <v>670</v>
      </c>
      <c r="E690" s="24">
        <f>90+I677</f>
        <v>95.3</v>
      </c>
      <c r="F690" s="24"/>
      <c r="G690" s="31" t="s">
        <v>671</v>
      </c>
      <c r="H690" s="27" t="s">
        <v>672</v>
      </c>
      <c r="I690" s="27"/>
    </row>
    <row r="691" s="1" customFormat="1" spans="1:9">
      <c r="A691" s="32" t="s">
        <v>673</v>
      </c>
      <c r="B691" s="32"/>
      <c r="C691" s="32"/>
      <c r="D691" s="32"/>
      <c r="E691" s="32"/>
      <c r="F691" s="32"/>
      <c r="G691" s="32"/>
      <c r="H691" s="32"/>
      <c r="I691" s="32"/>
    </row>
    <row r="692" s="1" customFormat="1" spans="4:4">
      <c r="D692" s="3"/>
    </row>
    <row r="693" s="1" customFormat="1" spans="4:4">
      <c r="D693" s="3"/>
    </row>
    <row r="694" s="1" customFormat="1" ht="22.2" spans="1:9">
      <c r="A694" s="33" t="s">
        <v>619</v>
      </c>
      <c r="B694" s="34"/>
      <c r="C694" s="34"/>
      <c r="D694" s="34"/>
      <c r="E694" s="34"/>
      <c r="F694" s="34"/>
      <c r="G694" s="34"/>
      <c r="H694" s="34"/>
      <c r="I694" s="34"/>
    </row>
    <row r="695" s="1" customFormat="1" spans="1:9">
      <c r="A695" s="35" t="s">
        <v>620</v>
      </c>
      <c r="B695" s="35"/>
      <c r="C695" s="36" t="s">
        <v>928</v>
      </c>
      <c r="D695" s="37"/>
      <c r="E695" s="37"/>
      <c r="F695" s="37"/>
      <c r="G695" s="37"/>
      <c r="H695" s="37"/>
      <c r="I695" s="37"/>
    </row>
    <row r="696" s="1" customFormat="1" spans="1:9">
      <c r="A696" s="7" t="s">
        <v>622</v>
      </c>
      <c r="B696" s="7"/>
      <c r="C696" s="10" t="s">
        <v>623</v>
      </c>
      <c r="D696" s="10"/>
      <c r="E696" s="10"/>
      <c r="F696" s="7" t="s">
        <v>624</v>
      </c>
      <c r="G696" s="10" t="s">
        <v>623</v>
      </c>
      <c r="H696" s="10"/>
      <c r="I696" s="10"/>
    </row>
    <row r="697" s="1" customFormat="1" spans="1:9">
      <c r="A697" s="11" t="s">
        <v>625</v>
      </c>
      <c r="B697" s="11"/>
      <c r="C697" s="7"/>
      <c r="D697" s="7" t="s">
        <v>626</v>
      </c>
      <c r="E697" s="7" t="s">
        <v>483</v>
      </c>
      <c r="F697" s="7" t="s">
        <v>627</v>
      </c>
      <c r="G697" s="7" t="s">
        <v>628</v>
      </c>
      <c r="H697" s="7" t="s">
        <v>629</v>
      </c>
      <c r="I697" s="7" t="s">
        <v>630</v>
      </c>
    </row>
    <row r="698" s="1" customFormat="1" spans="1:9">
      <c r="A698" s="11"/>
      <c r="B698" s="11"/>
      <c r="C698" s="12" t="s">
        <v>631</v>
      </c>
      <c r="D698" s="18">
        <f>356083.5/10000</f>
        <v>35.60835</v>
      </c>
      <c r="E698" s="18">
        <f>356083.5/10000</f>
        <v>35.60835</v>
      </c>
      <c r="F698" s="18">
        <f>35608.35/10000</f>
        <v>3.560835</v>
      </c>
      <c r="G698" s="15">
        <v>10</v>
      </c>
      <c r="H698" s="50">
        <v>0.1</v>
      </c>
      <c r="I698" s="15">
        <v>1</v>
      </c>
    </row>
    <row r="699" s="1" customFormat="1" spans="1:9">
      <c r="A699" s="11"/>
      <c r="B699" s="11"/>
      <c r="C699" s="12" t="s">
        <v>632</v>
      </c>
      <c r="D699" s="18">
        <f>356083.5/10000</f>
        <v>35.60835</v>
      </c>
      <c r="E699" s="18">
        <f>356083.5/10000</f>
        <v>35.60835</v>
      </c>
      <c r="F699" s="18">
        <f>35608.35/10000</f>
        <v>3.560835</v>
      </c>
      <c r="G699" s="7" t="s">
        <v>487</v>
      </c>
      <c r="H699" s="50">
        <v>0.1</v>
      </c>
      <c r="I699" s="7" t="s">
        <v>487</v>
      </c>
    </row>
    <row r="700" s="1" customFormat="1" spans="1:9">
      <c r="A700" s="11"/>
      <c r="B700" s="11"/>
      <c r="C700" s="12" t="s">
        <v>633</v>
      </c>
      <c r="D700" s="18">
        <v>0</v>
      </c>
      <c r="E700" s="18">
        <v>0</v>
      </c>
      <c r="F700" s="18"/>
      <c r="G700" s="7" t="s">
        <v>487</v>
      </c>
      <c r="H700" s="12"/>
      <c r="I700" s="7" t="s">
        <v>487</v>
      </c>
    </row>
    <row r="701" s="1" customFormat="1" spans="1:9">
      <c r="A701" s="11"/>
      <c r="B701" s="11"/>
      <c r="C701" s="12" t="s">
        <v>634</v>
      </c>
      <c r="D701" s="18">
        <v>0</v>
      </c>
      <c r="E701" s="18">
        <v>0</v>
      </c>
      <c r="F701" s="18"/>
      <c r="G701" s="7" t="s">
        <v>487</v>
      </c>
      <c r="H701" s="12"/>
      <c r="I701" s="7" t="s">
        <v>487</v>
      </c>
    </row>
    <row r="702" s="1" customFormat="1" spans="1:9">
      <c r="A702" s="11" t="s">
        <v>635</v>
      </c>
      <c r="B702" s="7" t="s">
        <v>636</v>
      </c>
      <c r="C702" s="7"/>
      <c r="D702" s="7"/>
      <c r="E702" s="7"/>
      <c r="F702" s="7" t="s">
        <v>637</v>
      </c>
      <c r="G702" s="7"/>
      <c r="H702" s="7"/>
      <c r="I702" s="7"/>
    </row>
    <row r="703" s="1" customFormat="1" spans="1:9">
      <c r="A703" s="11"/>
      <c r="B703" s="19"/>
      <c r="C703" s="20"/>
      <c r="D703" s="20"/>
      <c r="E703" s="21"/>
      <c r="F703" s="19"/>
      <c r="G703" s="20"/>
      <c r="H703" s="20"/>
      <c r="I703" s="21"/>
    </row>
    <row r="704" s="1" customFormat="1" ht="43.2" spans="1:9">
      <c r="A704" s="11" t="s">
        <v>639</v>
      </c>
      <c r="B704" s="11" t="s">
        <v>640</v>
      </c>
      <c r="C704" s="11" t="s">
        <v>641</v>
      </c>
      <c r="D704" s="11" t="s">
        <v>642</v>
      </c>
      <c r="E704" s="11" t="s">
        <v>643</v>
      </c>
      <c r="F704" s="11" t="s">
        <v>644</v>
      </c>
      <c r="G704" s="11" t="s">
        <v>628</v>
      </c>
      <c r="H704" s="11" t="s">
        <v>630</v>
      </c>
      <c r="I704" s="11" t="s">
        <v>645</v>
      </c>
    </row>
    <row r="705" s="1" customFormat="1" spans="1:9">
      <c r="A705" s="11"/>
      <c r="B705" s="22" t="s">
        <v>646</v>
      </c>
      <c r="C705" s="22" t="s">
        <v>647</v>
      </c>
      <c r="D705" s="8" t="s">
        <v>929</v>
      </c>
      <c r="E705" s="8" t="s">
        <v>11</v>
      </c>
      <c r="F705" s="8" t="s">
        <v>11</v>
      </c>
      <c r="G705" s="24">
        <v>10</v>
      </c>
      <c r="H705" s="24">
        <v>10</v>
      </c>
      <c r="I705" s="23" t="s">
        <v>581</v>
      </c>
    </row>
    <row r="706" s="1" customFormat="1" spans="1:9">
      <c r="A706" s="11"/>
      <c r="B706" s="25"/>
      <c r="C706" s="26"/>
      <c r="D706" s="8" t="s">
        <v>930</v>
      </c>
      <c r="E706" s="8" t="s">
        <v>11</v>
      </c>
      <c r="F706" s="8" t="s">
        <v>11</v>
      </c>
      <c r="G706" s="24">
        <v>10</v>
      </c>
      <c r="H706" s="24">
        <v>10</v>
      </c>
      <c r="I706" s="23" t="s">
        <v>581</v>
      </c>
    </row>
    <row r="707" s="1" customFormat="1" spans="1:9">
      <c r="A707" s="11"/>
      <c r="B707" s="25"/>
      <c r="C707" s="27" t="s">
        <v>656</v>
      </c>
      <c r="D707" s="8" t="s">
        <v>931</v>
      </c>
      <c r="E707" s="8" t="s">
        <v>686</v>
      </c>
      <c r="F707" s="8" t="s">
        <v>686</v>
      </c>
      <c r="G707" s="24">
        <v>20</v>
      </c>
      <c r="H707" s="24">
        <v>20</v>
      </c>
      <c r="I707" s="23" t="s">
        <v>581</v>
      </c>
    </row>
    <row r="708" s="1" customFormat="1" spans="1:9">
      <c r="A708" s="11"/>
      <c r="B708" s="26"/>
      <c r="C708" s="27" t="s">
        <v>711</v>
      </c>
      <c r="D708" s="8" t="s">
        <v>712</v>
      </c>
      <c r="E708" s="8" t="s">
        <v>932</v>
      </c>
      <c r="F708" s="8" t="s">
        <v>933</v>
      </c>
      <c r="G708" s="24">
        <v>10</v>
      </c>
      <c r="H708" s="24">
        <v>10</v>
      </c>
      <c r="I708" s="31" t="s">
        <v>581</v>
      </c>
    </row>
    <row r="709" s="1" customFormat="1" spans="1:9">
      <c r="A709" s="11"/>
      <c r="B709" s="27" t="s">
        <v>659</v>
      </c>
      <c r="C709" s="27" t="s">
        <v>582</v>
      </c>
      <c r="D709" s="8" t="s">
        <v>934</v>
      </c>
      <c r="E709" s="8" t="s">
        <v>935</v>
      </c>
      <c r="F709" s="8" t="s">
        <v>935</v>
      </c>
      <c r="G709" s="24">
        <v>30</v>
      </c>
      <c r="H709" s="24">
        <v>30</v>
      </c>
      <c r="I709" s="31" t="s">
        <v>581</v>
      </c>
    </row>
    <row r="710" s="1" customFormat="1" spans="1:9">
      <c r="A710" s="11"/>
      <c r="B710" s="27" t="s">
        <v>663</v>
      </c>
      <c r="C710" s="27" t="s">
        <v>664</v>
      </c>
      <c r="D710" s="8" t="s">
        <v>856</v>
      </c>
      <c r="E710" s="8" t="s">
        <v>936</v>
      </c>
      <c r="F710" s="8" t="s">
        <v>936</v>
      </c>
      <c r="G710" s="24">
        <v>10</v>
      </c>
      <c r="H710" s="24">
        <v>10</v>
      </c>
      <c r="I710" s="23" t="s">
        <v>581</v>
      </c>
    </row>
    <row r="711" s="1" customFormat="1" ht="46.8" spans="1:9">
      <c r="A711" s="28" t="s">
        <v>668</v>
      </c>
      <c r="B711" s="29" t="s">
        <v>581</v>
      </c>
      <c r="C711" s="29"/>
      <c r="D711" s="29"/>
      <c r="E711" s="29"/>
      <c r="F711" s="29"/>
      <c r="G711" s="29"/>
      <c r="H711" s="29"/>
      <c r="I711" s="29"/>
    </row>
    <row r="712" s="1" customFormat="1" spans="1:9">
      <c r="A712" s="31" t="s">
        <v>669</v>
      </c>
      <c r="B712" s="24">
        <v>100</v>
      </c>
      <c r="C712" s="24"/>
      <c r="D712" s="31" t="s">
        <v>670</v>
      </c>
      <c r="E712" s="24">
        <f>90+1</f>
        <v>91</v>
      </c>
      <c r="F712" s="24"/>
      <c r="G712" s="31" t="s">
        <v>671</v>
      </c>
      <c r="H712" s="27" t="s">
        <v>672</v>
      </c>
      <c r="I712" s="27"/>
    </row>
    <row r="713" s="1" customFormat="1" spans="1:9">
      <c r="A713" s="32" t="s">
        <v>673</v>
      </c>
      <c r="B713" s="32"/>
      <c r="C713" s="32"/>
      <c r="D713" s="32"/>
      <c r="E713" s="32"/>
      <c r="F713" s="32"/>
      <c r="G713" s="32"/>
      <c r="H713" s="32"/>
      <c r="I713" s="32"/>
    </row>
    <row r="714" s="1" customFormat="1" spans="4:4">
      <c r="D714" s="3"/>
    </row>
    <row r="715" s="1" customFormat="1" spans="4:4">
      <c r="D715" s="3"/>
    </row>
    <row r="716" s="1" customFormat="1" ht="22.2" spans="1:9">
      <c r="A716" s="33" t="s">
        <v>619</v>
      </c>
      <c r="B716" s="34"/>
      <c r="C716" s="34"/>
      <c r="D716" s="34"/>
      <c r="E716" s="34"/>
      <c r="F716" s="34"/>
      <c r="G716" s="34"/>
      <c r="H716" s="34"/>
      <c r="I716" s="34"/>
    </row>
    <row r="717" s="1" customFormat="1" spans="1:9">
      <c r="A717" s="35" t="s">
        <v>620</v>
      </c>
      <c r="B717" s="35"/>
      <c r="C717" s="36" t="s">
        <v>937</v>
      </c>
      <c r="D717" s="37"/>
      <c r="E717" s="37"/>
      <c r="F717" s="37"/>
      <c r="G717" s="37"/>
      <c r="H717" s="37"/>
      <c r="I717" s="37"/>
    </row>
    <row r="718" s="1" customFormat="1" spans="1:9">
      <c r="A718" s="7" t="s">
        <v>622</v>
      </c>
      <c r="B718" s="7"/>
      <c r="C718" s="10" t="s">
        <v>623</v>
      </c>
      <c r="D718" s="10"/>
      <c r="E718" s="10"/>
      <c r="F718" s="7" t="s">
        <v>624</v>
      </c>
      <c r="G718" s="10" t="s">
        <v>623</v>
      </c>
      <c r="H718" s="10"/>
      <c r="I718" s="10"/>
    </row>
    <row r="719" s="1" customFormat="1" spans="1:9">
      <c r="A719" s="11" t="s">
        <v>625</v>
      </c>
      <c r="B719" s="11"/>
      <c r="C719" s="7"/>
      <c r="D719" s="7" t="s">
        <v>626</v>
      </c>
      <c r="E719" s="7" t="s">
        <v>483</v>
      </c>
      <c r="F719" s="7" t="s">
        <v>627</v>
      </c>
      <c r="G719" s="7" t="s">
        <v>628</v>
      </c>
      <c r="H719" s="7" t="s">
        <v>629</v>
      </c>
      <c r="I719" s="7" t="s">
        <v>630</v>
      </c>
    </row>
    <row r="720" s="1" customFormat="1" spans="1:9">
      <c r="A720" s="11"/>
      <c r="B720" s="11"/>
      <c r="C720" s="12" t="s">
        <v>631</v>
      </c>
      <c r="D720" s="18">
        <f t="shared" ref="D720:F720" si="6">298975.7/10000</f>
        <v>29.89757</v>
      </c>
      <c r="E720" s="18">
        <f t="shared" si="6"/>
        <v>29.89757</v>
      </c>
      <c r="F720" s="18">
        <f t="shared" si="6"/>
        <v>29.89757</v>
      </c>
      <c r="G720" s="15">
        <v>10</v>
      </c>
      <c r="H720" s="50">
        <v>1</v>
      </c>
      <c r="I720" s="15">
        <v>10</v>
      </c>
    </row>
    <row r="721" s="1" customFormat="1" spans="1:9">
      <c r="A721" s="11"/>
      <c r="B721" s="11"/>
      <c r="C721" s="12" t="s">
        <v>632</v>
      </c>
      <c r="D721" s="18">
        <f t="shared" ref="D721:F721" si="7">298975.7/10000</f>
        <v>29.89757</v>
      </c>
      <c r="E721" s="18">
        <f t="shared" si="7"/>
        <v>29.89757</v>
      </c>
      <c r="F721" s="18">
        <f t="shared" si="7"/>
        <v>29.89757</v>
      </c>
      <c r="G721" s="7" t="s">
        <v>487</v>
      </c>
      <c r="H721" s="50">
        <v>1</v>
      </c>
      <c r="I721" s="7" t="s">
        <v>487</v>
      </c>
    </row>
    <row r="722" s="1" customFormat="1" spans="1:9">
      <c r="A722" s="11"/>
      <c r="B722" s="11"/>
      <c r="C722" s="12" t="s">
        <v>633</v>
      </c>
      <c r="D722" s="18">
        <v>0</v>
      </c>
      <c r="E722" s="18">
        <v>0</v>
      </c>
      <c r="F722" s="18"/>
      <c r="G722" s="7" t="s">
        <v>487</v>
      </c>
      <c r="H722" s="12"/>
      <c r="I722" s="7" t="s">
        <v>487</v>
      </c>
    </row>
    <row r="723" s="1" customFormat="1" spans="1:9">
      <c r="A723" s="11"/>
      <c r="B723" s="11"/>
      <c r="C723" s="12" t="s">
        <v>634</v>
      </c>
      <c r="D723" s="18">
        <v>0</v>
      </c>
      <c r="E723" s="18">
        <v>0</v>
      </c>
      <c r="F723" s="18"/>
      <c r="G723" s="7" t="s">
        <v>487</v>
      </c>
      <c r="H723" s="12"/>
      <c r="I723" s="7" t="s">
        <v>487</v>
      </c>
    </row>
    <row r="724" s="1" customFormat="1" spans="1:9">
      <c r="A724" s="11" t="s">
        <v>635</v>
      </c>
      <c r="B724" s="7" t="s">
        <v>636</v>
      </c>
      <c r="C724" s="7"/>
      <c r="D724" s="7"/>
      <c r="E724" s="7"/>
      <c r="F724" s="7" t="s">
        <v>637</v>
      </c>
      <c r="G724" s="7"/>
      <c r="H724" s="7"/>
      <c r="I724" s="7"/>
    </row>
    <row r="725" s="1" customFormat="1" spans="1:9">
      <c r="A725" s="11"/>
      <c r="B725" s="19"/>
      <c r="C725" s="20"/>
      <c r="D725" s="20"/>
      <c r="E725" s="21"/>
      <c r="F725" s="19"/>
      <c r="G725" s="20"/>
      <c r="H725" s="20"/>
      <c r="I725" s="21"/>
    </row>
    <row r="726" s="1" customFormat="1" ht="43.2" spans="1:9">
      <c r="A726" s="11" t="s">
        <v>639</v>
      </c>
      <c r="B726" s="11" t="s">
        <v>640</v>
      </c>
      <c r="C726" s="11" t="s">
        <v>641</v>
      </c>
      <c r="D726" s="11" t="s">
        <v>642</v>
      </c>
      <c r="E726" s="11" t="s">
        <v>643</v>
      </c>
      <c r="F726" s="11" t="s">
        <v>644</v>
      </c>
      <c r="G726" s="11" t="s">
        <v>628</v>
      </c>
      <c r="H726" s="11" t="s">
        <v>630</v>
      </c>
      <c r="I726" s="11" t="s">
        <v>645</v>
      </c>
    </row>
    <row r="727" s="1" customFormat="1" spans="1:9">
      <c r="A727" s="11"/>
      <c r="B727" s="27" t="s">
        <v>646</v>
      </c>
      <c r="C727" s="27" t="s">
        <v>647</v>
      </c>
      <c r="D727" s="8" t="s">
        <v>938</v>
      </c>
      <c r="E727" s="8" t="s">
        <v>11</v>
      </c>
      <c r="F727" s="8" t="s">
        <v>11</v>
      </c>
      <c r="G727" s="24">
        <v>10</v>
      </c>
      <c r="H727" s="24">
        <v>10</v>
      </c>
      <c r="I727" s="23" t="s">
        <v>581</v>
      </c>
    </row>
    <row r="728" s="1" customFormat="1" spans="1:9">
      <c r="A728" s="11"/>
      <c r="B728" s="27"/>
      <c r="C728" s="27"/>
      <c r="D728" s="8" t="s">
        <v>939</v>
      </c>
      <c r="E728" s="8" t="s">
        <v>11</v>
      </c>
      <c r="F728" s="8" t="s">
        <v>11</v>
      </c>
      <c r="G728" s="24">
        <v>20</v>
      </c>
      <c r="H728" s="24">
        <v>20</v>
      </c>
      <c r="I728" s="23" t="s">
        <v>581</v>
      </c>
    </row>
    <row r="729" s="1" customFormat="1" spans="1:9">
      <c r="A729" s="11"/>
      <c r="B729" s="27"/>
      <c r="C729" s="27"/>
      <c r="D729" s="8" t="s">
        <v>940</v>
      </c>
      <c r="E729" s="8" t="s">
        <v>21</v>
      </c>
      <c r="F729" s="8" t="s">
        <v>21</v>
      </c>
      <c r="G729" s="24">
        <v>10</v>
      </c>
      <c r="H729" s="24">
        <v>10</v>
      </c>
      <c r="I729" s="23" t="s">
        <v>581</v>
      </c>
    </row>
    <row r="730" s="1" customFormat="1" spans="1:9">
      <c r="A730" s="11"/>
      <c r="B730" s="27"/>
      <c r="C730" s="27" t="s">
        <v>652</v>
      </c>
      <c r="D730" s="8" t="s">
        <v>653</v>
      </c>
      <c r="E730" s="8" t="s">
        <v>686</v>
      </c>
      <c r="F730" s="8" t="s">
        <v>686</v>
      </c>
      <c r="G730" s="24">
        <v>10</v>
      </c>
      <c r="H730" s="24">
        <v>10</v>
      </c>
      <c r="I730" s="23" t="s">
        <v>581</v>
      </c>
    </row>
    <row r="731" s="1" customFormat="1" spans="1:9">
      <c r="A731" s="11"/>
      <c r="B731" s="8" t="s">
        <v>659</v>
      </c>
      <c r="C731" s="27" t="s">
        <v>582</v>
      </c>
      <c r="D731" s="8" t="s">
        <v>941</v>
      </c>
      <c r="E731" s="8" t="s">
        <v>941</v>
      </c>
      <c r="F731" s="8" t="s">
        <v>942</v>
      </c>
      <c r="G731" s="24">
        <v>30</v>
      </c>
      <c r="H731" s="24">
        <v>30</v>
      </c>
      <c r="I731" s="23" t="s">
        <v>581</v>
      </c>
    </row>
    <row r="732" s="1" customFormat="1" spans="1:9">
      <c r="A732" s="11"/>
      <c r="B732" s="8" t="s">
        <v>663</v>
      </c>
      <c r="C732" s="27" t="s">
        <v>664</v>
      </c>
      <c r="D732" s="8" t="s">
        <v>943</v>
      </c>
      <c r="E732" s="8" t="s">
        <v>666</v>
      </c>
      <c r="F732" s="8" t="s">
        <v>666</v>
      </c>
      <c r="G732" s="24">
        <v>10</v>
      </c>
      <c r="H732" s="24">
        <v>10</v>
      </c>
      <c r="I732" s="23" t="s">
        <v>581</v>
      </c>
    </row>
    <row r="733" s="1" customFormat="1" ht="46.8" spans="1:9">
      <c r="A733" s="28" t="s">
        <v>668</v>
      </c>
      <c r="B733" s="29" t="s">
        <v>581</v>
      </c>
      <c r="C733" s="29"/>
      <c r="D733" s="29"/>
      <c r="E733" s="29"/>
      <c r="F733" s="29"/>
      <c r="G733" s="29"/>
      <c r="H733" s="29"/>
      <c r="I733" s="29"/>
    </row>
    <row r="734" s="1" customFormat="1" spans="1:9">
      <c r="A734" s="31" t="s">
        <v>669</v>
      </c>
      <c r="B734" s="24">
        <v>100</v>
      </c>
      <c r="C734" s="24"/>
      <c r="D734" s="31" t="s">
        <v>670</v>
      </c>
      <c r="E734" s="24">
        <v>100</v>
      </c>
      <c r="F734" s="24"/>
      <c r="G734" s="31" t="s">
        <v>671</v>
      </c>
      <c r="H734" s="27" t="s">
        <v>672</v>
      </c>
      <c r="I734" s="27"/>
    </row>
    <row r="735" s="1" customFormat="1" spans="1:9">
      <c r="A735" s="32" t="s">
        <v>673</v>
      </c>
      <c r="B735" s="32"/>
      <c r="C735" s="32"/>
      <c r="D735" s="32"/>
      <c r="E735" s="32"/>
      <c r="F735" s="32"/>
      <c r="G735" s="32"/>
      <c r="H735" s="32"/>
      <c r="I735" s="32"/>
    </row>
    <row r="736" s="1" customFormat="1" spans="4:4">
      <c r="D736" s="3"/>
    </row>
    <row r="737" s="1" customFormat="1" spans="4:4">
      <c r="D737" s="3"/>
    </row>
    <row r="738" s="1" customFormat="1" ht="22.2" spans="1:9">
      <c r="A738" s="33" t="s">
        <v>619</v>
      </c>
      <c r="B738" s="34"/>
      <c r="C738" s="34"/>
      <c r="D738" s="34"/>
      <c r="E738" s="34"/>
      <c r="F738" s="34"/>
      <c r="G738" s="34"/>
      <c r="H738" s="34"/>
      <c r="I738" s="34"/>
    </row>
    <row r="739" s="1" customFormat="1" spans="1:9">
      <c r="A739" s="35" t="s">
        <v>620</v>
      </c>
      <c r="B739" s="35"/>
      <c r="C739" s="36" t="s">
        <v>944</v>
      </c>
      <c r="D739" s="37"/>
      <c r="E739" s="37"/>
      <c r="F739" s="37"/>
      <c r="G739" s="37"/>
      <c r="H739" s="37"/>
      <c r="I739" s="37"/>
    </row>
    <row r="740" s="1" customFormat="1" spans="1:9">
      <c r="A740" s="7" t="s">
        <v>622</v>
      </c>
      <c r="B740" s="7"/>
      <c r="C740" s="10" t="s">
        <v>623</v>
      </c>
      <c r="D740" s="10"/>
      <c r="E740" s="10"/>
      <c r="F740" s="7" t="s">
        <v>624</v>
      </c>
      <c r="G740" s="10" t="s">
        <v>623</v>
      </c>
      <c r="H740" s="10"/>
      <c r="I740" s="10"/>
    </row>
    <row r="741" s="1" customFormat="1" spans="1:9">
      <c r="A741" s="11" t="s">
        <v>625</v>
      </c>
      <c r="B741" s="11"/>
      <c r="C741" s="7"/>
      <c r="D741" s="7" t="s">
        <v>626</v>
      </c>
      <c r="E741" s="7" t="s">
        <v>483</v>
      </c>
      <c r="F741" s="7" t="s">
        <v>627</v>
      </c>
      <c r="G741" s="7" t="s">
        <v>628</v>
      </c>
      <c r="H741" s="7" t="s">
        <v>629</v>
      </c>
      <c r="I741" s="7" t="s">
        <v>630</v>
      </c>
    </row>
    <row r="742" s="1" customFormat="1" spans="1:9">
      <c r="A742" s="11"/>
      <c r="B742" s="11"/>
      <c r="C742" s="12" t="s">
        <v>631</v>
      </c>
      <c r="D742" s="18">
        <f t="shared" ref="D742:F742" si="8">81000/10000</f>
        <v>8.1</v>
      </c>
      <c r="E742" s="18">
        <f t="shared" si="8"/>
        <v>8.1</v>
      </c>
      <c r="F742" s="18">
        <f t="shared" si="8"/>
        <v>8.1</v>
      </c>
      <c r="G742" s="15">
        <v>10</v>
      </c>
      <c r="H742" s="50">
        <v>1</v>
      </c>
      <c r="I742" s="15">
        <v>10</v>
      </c>
    </row>
    <row r="743" s="1" customFormat="1" spans="1:9">
      <c r="A743" s="11"/>
      <c r="B743" s="11"/>
      <c r="C743" s="12" t="s">
        <v>632</v>
      </c>
      <c r="D743" s="18">
        <f t="shared" ref="D743:F743" si="9">81000/10000</f>
        <v>8.1</v>
      </c>
      <c r="E743" s="18">
        <f t="shared" si="9"/>
        <v>8.1</v>
      </c>
      <c r="F743" s="18">
        <f t="shared" si="9"/>
        <v>8.1</v>
      </c>
      <c r="G743" s="7" t="s">
        <v>487</v>
      </c>
      <c r="H743" s="50">
        <v>1</v>
      </c>
      <c r="I743" s="7" t="s">
        <v>487</v>
      </c>
    </row>
    <row r="744" s="1" customFormat="1" spans="1:9">
      <c r="A744" s="11"/>
      <c r="B744" s="11"/>
      <c r="C744" s="12" t="s">
        <v>633</v>
      </c>
      <c r="D744" s="18">
        <v>0</v>
      </c>
      <c r="E744" s="18">
        <v>0</v>
      </c>
      <c r="F744" s="18"/>
      <c r="G744" s="7" t="s">
        <v>487</v>
      </c>
      <c r="H744" s="12"/>
      <c r="I744" s="7" t="s">
        <v>487</v>
      </c>
    </row>
    <row r="745" s="1" customFormat="1" spans="1:9">
      <c r="A745" s="11"/>
      <c r="B745" s="11"/>
      <c r="C745" s="12" t="s">
        <v>634</v>
      </c>
      <c r="D745" s="18">
        <v>0</v>
      </c>
      <c r="E745" s="18">
        <v>0</v>
      </c>
      <c r="F745" s="18"/>
      <c r="G745" s="7" t="s">
        <v>487</v>
      </c>
      <c r="H745" s="12"/>
      <c r="I745" s="7" t="s">
        <v>487</v>
      </c>
    </row>
    <row r="746" s="1" customFormat="1" spans="1:9">
      <c r="A746" s="11" t="s">
        <v>635</v>
      </c>
      <c r="B746" s="7" t="s">
        <v>636</v>
      </c>
      <c r="C746" s="7"/>
      <c r="D746" s="7"/>
      <c r="E746" s="7"/>
      <c r="F746" s="7" t="s">
        <v>637</v>
      </c>
      <c r="G746" s="7"/>
      <c r="H746" s="7"/>
      <c r="I746" s="7"/>
    </row>
    <row r="747" s="1" customFormat="1" spans="1:9">
      <c r="A747" s="11"/>
      <c r="B747" s="19"/>
      <c r="C747" s="20"/>
      <c r="D747" s="20"/>
      <c r="E747" s="21"/>
      <c r="F747" s="19"/>
      <c r="G747" s="20"/>
      <c r="H747" s="20"/>
      <c r="I747" s="21"/>
    </row>
    <row r="748" s="1" customFormat="1" ht="43.2" spans="1:9">
      <c r="A748" s="11" t="s">
        <v>639</v>
      </c>
      <c r="B748" s="11" t="s">
        <v>640</v>
      </c>
      <c r="C748" s="11" t="s">
        <v>641</v>
      </c>
      <c r="D748" s="11" t="s">
        <v>642</v>
      </c>
      <c r="E748" s="11" t="s">
        <v>643</v>
      </c>
      <c r="F748" s="11" t="s">
        <v>644</v>
      </c>
      <c r="G748" s="11" t="s">
        <v>628</v>
      </c>
      <c r="H748" s="11" t="s">
        <v>630</v>
      </c>
      <c r="I748" s="11" t="s">
        <v>645</v>
      </c>
    </row>
    <row r="749" s="1" customFormat="1" spans="1:9">
      <c r="A749" s="11"/>
      <c r="B749" s="22" t="s">
        <v>646</v>
      </c>
      <c r="C749" s="22" t="s">
        <v>647</v>
      </c>
      <c r="D749" s="8" t="s">
        <v>945</v>
      </c>
      <c r="E749" s="8" t="s">
        <v>11</v>
      </c>
      <c r="F749" s="8" t="s">
        <v>11</v>
      </c>
      <c r="G749" s="24">
        <v>15</v>
      </c>
      <c r="H749" s="24">
        <v>15</v>
      </c>
      <c r="I749" s="23" t="s">
        <v>581</v>
      </c>
    </row>
    <row r="750" s="1" customFormat="1" spans="1:9">
      <c r="A750" s="11"/>
      <c r="B750" s="25"/>
      <c r="C750" s="26"/>
      <c r="D750" s="8" t="s">
        <v>946</v>
      </c>
      <c r="E750" s="8" t="s">
        <v>11</v>
      </c>
      <c r="F750" s="8" t="s">
        <v>11</v>
      </c>
      <c r="G750" s="24">
        <v>15</v>
      </c>
      <c r="H750" s="24">
        <v>15</v>
      </c>
      <c r="I750" s="23" t="s">
        <v>581</v>
      </c>
    </row>
    <row r="751" s="1" customFormat="1" spans="1:9">
      <c r="A751" s="11"/>
      <c r="B751" s="25"/>
      <c r="C751" s="27" t="s">
        <v>652</v>
      </c>
      <c r="D751" s="8" t="s">
        <v>947</v>
      </c>
      <c r="E751" s="8" t="s">
        <v>932</v>
      </c>
      <c r="F751" s="8" t="s">
        <v>948</v>
      </c>
      <c r="G751" s="24">
        <v>10</v>
      </c>
      <c r="H751" s="24">
        <v>10</v>
      </c>
      <c r="I751" s="23" t="s">
        <v>581</v>
      </c>
    </row>
    <row r="752" s="1" customFormat="1" spans="1:9">
      <c r="A752" s="11"/>
      <c r="B752" s="26"/>
      <c r="C752" s="27" t="s">
        <v>656</v>
      </c>
      <c r="D752" s="8" t="s">
        <v>949</v>
      </c>
      <c r="E752" s="8" t="s">
        <v>950</v>
      </c>
      <c r="F752" s="8" t="s">
        <v>891</v>
      </c>
      <c r="G752" s="24">
        <v>10</v>
      </c>
      <c r="H752" s="24">
        <v>10</v>
      </c>
      <c r="I752" s="23" t="s">
        <v>581</v>
      </c>
    </row>
    <row r="753" s="1" customFormat="1" spans="1:9">
      <c r="A753" s="11"/>
      <c r="B753" s="8" t="s">
        <v>659</v>
      </c>
      <c r="C753" s="27" t="s">
        <v>582</v>
      </c>
      <c r="D753" s="8" t="s">
        <v>951</v>
      </c>
      <c r="E753" s="8" t="s">
        <v>952</v>
      </c>
      <c r="F753" s="8" t="s">
        <v>952</v>
      </c>
      <c r="G753" s="24">
        <v>30</v>
      </c>
      <c r="H753" s="24">
        <v>30</v>
      </c>
      <c r="I753" s="23" t="s">
        <v>581</v>
      </c>
    </row>
    <row r="754" s="1" customFormat="1" spans="1:9">
      <c r="A754" s="11"/>
      <c r="B754" s="8" t="s">
        <v>663</v>
      </c>
      <c r="C754" s="27" t="s">
        <v>664</v>
      </c>
      <c r="D754" s="8" t="s">
        <v>787</v>
      </c>
      <c r="E754" s="8" t="s">
        <v>666</v>
      </c>
      <c r="F754" s="8" t="s">
        <v>666</v>
      </c>
      <c r="G754" s="24">
        <v>10</v>
      </c>
      <c r="H754" s="24">
        <v>10</v>
      </c>
      <c r="I754" s="23" t="s">
        <v>581</v>
      </c>
    </row>
    <row r="755" s="1" customFormat="1" ht="46.8" spans="1:9">
      <c r="A755" s="28" t="s">
        <v>668</v>
      </c>
      <c r="B755" s="29" t="s">
        <v>581</v>
      </c>
      <c r="C755" s="29"/>
      <c r="D755" s="29"/>
      <c r="E755" s="29"/>
      <c r="F755" s="29"/>
      <c r="G755" s="29"/>
      <c r="H755" s="29"/>
      <c r="I755" s="29"/>
    </row>
    <row r="756" s="1" customFormat="1" spans="1:9">
      <c r="A756" s="31" t="s">
        <v>669</v>
      </c>
      <c r="B756" s="24">
        <v>100</v>
      </c>
      <c r="C756" s="24"/>
      <c r="D756" s="31" t="s">
        <v>670</v>
      </c>
      <c r="E756" s="24">
        <v>100</v>
      </c>
      <c r="F756" s="24"/>
      <c r="G756" s="31" t="s">
        <v>671</v>
      </c>
      <c r="H756" s="27" t="s">
        <v>672</v>
      </c>
      <c r="I756" s="27"/>
    </row>
    <row r="757" s="1" customFormat="1" spans="1:9">
      <c r="A757" s="32" t="s">
        <v>673</v>
      </c>
      <c r="B757" s="32"/>
      <c r="C757" s="32"/>
      <c r="D757" s="32"/>
      <c r="E757" s="32"/>
      <c r="F757" s="32"/>
      <c r="G757" s="32"/>
      <c r="H757" s="32"/>
      <c r="I757" s="32"/>
    </row>
    <row r="758" s="1" customFormat="1" spans="4:4">
      <c r="D758" s="3"/>
    </row>
    <row r="759" s="1" customFormat="1" ht="22.2" spans="1:9">
      <c r="A759" s="33" t="s">
        <v>619</v>
      </c>
      <c r="B759" s="34"/>
      <c r="C759" s="34"/>
      <c r="D759" s="34"/>
      <c r="E759" s="34"/>
      <c r="F759" s="34"/>
      <c r="G759" s="34"/>
      <c r="H759" s="34"/>
      <c r="I759" s="34"/>
    </row>
    <row r="760" s="1" customFormat="1" spans="1:9">
      <c r="A760" s="35" t="s">
        <v>620</v>
      </c>
      <c r="B760" s="35"/>
      <c r="C760" s="36" t="s">
        <v>953</v>
      </c>
      <c r="D760" s="37"/>
      <c r="E760" s="37"/>
      <c r="F760" s="37"/>
      <c r="G760" s="37"/>
      <c r="H760" s="37"/>
      <c r="I760" s="37"/>
    </row>
    <row r="761" s="1" customFormat="1" spans="1:9">
      <c r="A761" s="7" t="s">
        <v>622</v>
      </c>
      <c r="B761" s="7"/>
      <c r="C761" s="10" t="s">
        <v>623</v>
      </c>
      <c r="D761" s="10"/>
      <c r="E761" s="10"/>
      <c r="F761" s="7" t="s">
        <v>624</v>
      </c>
      <c r="G761" s="10" t="s">
        <v>623</v>
      </c>
      <c r="H761" s="10"/>
      <c r="I761" s="10"/>
    </row>
    <row r="762" s="1" customFormat="1" spans="1:9">
      <c r="A762" s="11" t="s">
        <v>625</v>
      </c>
      <c r="B762" s="11"/>
      <c r="C762" s="7"/>
      <c r="D762" s="7" t="s">
        <v>626</v>
      </c>
      <c r="E762" s="7" t="s">
        <v>483</v>
      </c>
      <c r="F762" s="7" t="s">
        <v>627</v>
      </c>
      <c r="G762" s="7" t="s">
        <v>628</v>
      </c>
      <c r="H762" s="7" t="s">
        <v>629</v>
      </c>
      <c r="I762" s="7" t="s">
        <v>630</v>
      </c>
    </row>
    <row r="763" s="1" customFormat="1" spans="1:9">
      <c r="A763" s="11"/>
      <c r="B763" s="11"/>
      <c r="C763" s="12" t="s">
        <v>631</v>
      </c>
      <c r="D763" s="18">
        <v>1.75</v>
      </c>
      <c r="E763" s="18">
        <v>1.75</v>
      </c>
      <c r="F763" s="18">
        <v>1.75</v>
      </c>
      <c r="G763" s="15">
        <v>10</v>
      </c>
      <c r="H763" s="50">
        <v>1</v>
      </c>
      <c r="I763" s="15">
        <v>10</v>
      </c>
    </row>
    <row r="764" s="1" customFormat="1" spans="1:9">
      <c r="A764" s="11"/>
      <c r="B764" s="11"/>
      <c r="C764" s="12" t="s">
        <v>632</v>
      </c>
      <c r="D764" s="18">
        <v>1.75</v>
      </c>
      <c r="E764" s="18">
        <v>1.75</v>
      </c>
      <c r="F764" s="18">
        <v>1.75</v>
      </c>
      <c r="G764" s="7" t="s">
        <v>487</v>
      </c>
      <c r="H764" s="50">
        <v>1</v>
      </c>
      <c r="I764" s="7" t="s">
        <v>487</v>
      </c>
    </row>
    <row r="765" s="1" customFormat="1" spans="1:9">
      <c r="A765" s="11"/>
      <c r="B765" s="11"/>
      <c r="C765" s="12" t="s">
        <v>633</v>
      </c>
      <c r="D765" s="18">
        <v>0</v>
      </c>
      <c r="E765" s="18">
        <v>0</v>
      </c>
      <c r="F765" s="18"/>
      <c r="G765" s="7" t="s">
        <v>487</v>
      </c>
      <c r="H765" s="12"/>
      <c r="I765" s="7" t="s">
        <v>487</v>
      </c>
    </row>
    <row r="766" s="1" customFormat="1" spans="1:9">
      <c r="A766" s="11"/>
      <c r="B766" s="11"/>
      <c r="C766" s="12" t="s">
        <v>634</v>
      </c>
      <c r="D766" s="18">
        <v>0</v>
      </c>
      <c r="E766" s="18">
        <v>0</v>
      </c>
      <c r="F766" s="18"/>
      <c r="G766" s="7" t="s">
        <v>487</v>
      </c>
      <c r="H766" s="12"/>
      <c r="I766" s="7" t="s">
        <v>487</v>
      </c>
    </row>
    <row r="767" s="1" customFormat="1" spans="1:9">
      <c r="A767" s="11" t="s">
        <v>635</v>
      </c>
      <c r="B767" s="7" t="s">
        <v>636</v>
      </c>
      <c r="C767" s="7"/>
      <c r="D767" s="7"/>
      <c r="E767" s="7"/>
      <c r="F767" s="7" t="s">
        <v>637</v>
      </c>
      <c r="G767" s="7"/>
      <c r="H767" s="7"/>
      <c r="I767" s="7"/>
    </row>
    <row r="768" s="1" customFormat="1" spans="1:9">
      <c r="A768" s="11"/>
      <c r="B768" s="19"/>
      <c r="C768" s="20"/>
      <c r="D768" s="20"/>
      <c r="E768" s="21"/>
      <c r="F768" s="19"/>
      <c r="G768" s="20"/>
      <c r="H768" s="20"/>
      <c r="I768" s="21"/>
    </row>
    <row r="769" s="1" customFormat="1" ht="43.2" spans="1:9">
      <c r="A769" s="11" t="s">
        <v>639</v>
      </c>
      <c r="B769" s="11" t="s">
        <v>640</v>
      </c>
      <c r="C769" s="11" t="s">
        <v>641</v>
      </c>
      <c r="D769" s="11" t="s">
        <v>642</v>
      </c>
      <c r="E769" s="11" t="s">
        <v>643</v>
      </c>
      <c r="F769" s="11" t="s">
        <v>644</v>
      </c>
      <c r="G769" s="11" t="s">
        <v>628</v>
      </c>
      <c r="H769" s="11" t="s">
        <v>630</v>
      </c>
      <c r="I769" s="11" t="s">
        <v>645</v>
      </c>
    </row>
    <row r="770" s="1" customFormat="1" spans="1:9">
      <c r="A770" s="38"/>
      <c r="B770" s="41" t="s">
        <v>646</v>
      </c>
      <c r="C770" s="27" t="s">
        <v>647</v>
      </c>
      <c r="D770" s="8" t="s">
        <v>954</v>
      </c>
      <c r="E770" s="8" t="s">
        <v>30</v>
      </c>
      <c r="F770" s="8" t="s">
        <v>30</v>
      </c>
      <c r="G770" s="24">
        <v>10</v>
      </c>
      <c r="H770" s="24">
        <v>10</v>
      </c>
      <c r="I770" s="23" t="s">
        <v>581</v>
      </c>
    </row>
    <row r="771" s="1" customFormat="1" spans="1:9">
      <c r="A771" s="38"/>
      <c r="B771" s="41"/>
      <c r="C771" s="27"/>
      <c r="D771" s="8" t="s">
        <v>955</v>
      </c>
      <c r="E771" s="8" t="s">
        <v>30</v>
      </c>
      <c r="F771" s="8" t="s">
        <v>30</v>
      </c>
      <c r="G771" s="24">
        <v>10</v>
      </c>
      <c r="H771" s="24">
        <v>10</v>
      </c>
      <c r="I771" s="23" t="s">
        <v>581</v>
      </c>
    </row>
    <row r="772" s="1" customFormat="1" spans="1:9">
      <c r="A772" s="38"/>
      <c r="B772" s="41"/>
      <c r="C772" s="27" t="s">
        <v>652</v>
      </c>
      <c r="D772" s="8" t="s">
        <v>956</v>
      </c>
      <c r="E772" s="8" t="s">
        <v>957</v>
      </c>
      <c r="F772" s="8" t="s">
        <v>958</v>
      </c>
      <c r="G772" s="24">
        <v>5</v>
      </c>
      <c r="H772" s="24">
        <v>5</v>
      </c>
      <c r="I772" s="23" t="s">
        <v>581</v>
      </c>
    </row>
    <row r="773" s="1" customFormat="1" spans="1:9">
      <c r="A773" s="38"/>
      <c r="B773" s="41"/>
      <c r="C773" s="27"/>
      <c r="D773" s="8" t="s">
        <v>959</v>
      </c>
      <c r="E773" s="8" t="s">
        <v>709</v>
      </c>
      <c r="F773" s="8" t="s">
        <v>960</v>
      </c>
      <c r="G773" s="24">
        <v>5</v>
      </c>
      <c r="H773" s="24">
        <v>5</v>
      </c>
      <c r="I773" s="23" t="s">
        <v>581</v>
      </c>
    </row>
    <row r="774" s="1" customFormat="1" spans="1:9">
      <c r="A774" s="38"/>
      <c r="B774" s="41"/>
      <c r="C774" s="27" t="s">
        <v>656</v>
      </c>
      <c r="D774" s="8" t="s">
        <v>961</v>
      </c>
      <c r="E774" s="8" t="s">
        <v>962</v>
      </c>
      <c r="F774" s="8" t="s">
        <v>963</v>
      </c>
      <c r="G774" s="24">
        <v>10</v>
      </c>
      <c r="H774" s="24">
        <v>10</v>
      </c>
      <c r="I774" s="23" t="s">
        <v>581</v>
      </c>
    </row>
    <row r="775" s="1" customFormat="1" spans="1:9">
      <c r="A775" s="38"/>
      <c r="B775" s="41"/>
      <c r="C775" s="27" t="s">
        <v>711</v>
      </c>
      <c r="D775" s="8" t="s">
        <v>964</v>
      </c>
      <c r="E775" s="8" t="s">
        <v>965</v>
      </c>
      <c r="F775" s="8" t="s">
        <v>966</v>
      </c>
      <c r="G775" s="24">
        <v>10</v>
      </c>
      <c r="H775" s="24">
        <v>10</v>
      </c>
      <c r="I775" s="23" t="s">
        <v>581</v>
      </c>
    </row>
    <row r="776" s="1" customFormat="1" spans="1:9">
      <c r="A776" s="38"/>
      <c r="B776" s="22" t="s">
        <v>659</v>
      </c>
      <c r="C776" s="47" t="s">
        <v>660</v>
      </c>
      <c r="D776" s="8" t="s">
        <v>967</v>
      </c>
      <c r="E776" s="8" t="s">
        <v>968</v>
      </c>
      <c r="F776" s="8" t="s">
        <v>969</v>
      </c>
      <c r="G776" s="24">
        <v>15</v>
      </c>
      <c r="H776" s="24">
        <v>15</v>
      </c>
      <c r="I776" s="23" t="s">
        <v>581</v>
      </c>
    </row>
    <row r="777" s="1" customFormat="1" spans="1:9">
      <c r="A777" s="11"/>
      <c r="B777" s="26"/>
      <c r="C777" s="49"/>
      <c r="D777" s="8" t="s">
        <v>970</v>
      </c>
      <c r="E777" s="8" t="s">
        <v>971</v>
      </c>
      <c r="F777" s="8" t="s">
        <v>972</v>
      </c>
      <c r="G777" s="24">
        <v>15</v>
      </c>
      <c r="H777" s="24">
        <v>15</v>
      </c>
      <c r="I777" s="23" t="s">
        <v>581</v>
      </c>
    </row>
    <row r="778" s="1" customFormat="1" spans="1:9">
      <c r="A778" s="11"/>
      <c r="B778" s="8" t="s">
        <v>663</v>
      </c>
      <c r="C778" s="27" t="s">
        <v>664</v>
      </c>
      <c r="D778" s="8" t="s">
        <v>973</v>
      </c>
      <c r="E778" s="8" t="s">
        <v>666</v>
      </c>
      <c r="F778" s="8" t="s">
        <v>974</v>
      </c>
      <c r="G778" s="24">
        <v>10</v>
      </c>
      <c r="H778" s="24">
        <v>10</v>
      </c>
      <c r="I778" s="23" t="s">
        <v>581</v>
      </c>
    </row>
    <row r="779" s="1" customFormat="1" ht="46.8" spans="1:9">
      <c r="A779" s="28" t="s">
        <v>668</v>
      </c>
      <c r="B779" s="29" t="s">
        <v>581</v>
      </c>
      <c r="C779" s="29"/>
      <c r="D779" s="29"/>
      <c r="E779" s="29"/>
      <c r="F779" s="29"/>
      <c r="G779" s="29"/>
      <c r="H779" s="29"/>
      <c r="I779" s="29"/>
    </row>
    <row r="780" s="1" customFormat="1" spans="1:9">
      <c r="A780" s="31" t="s">
        <v>669</v>
      </c>
      <c r="B780" s="24">
        <v>100</v>
      </c>
      <c r="C780" s="24"/>
      <c r="D780" s="31" t="s">
        <v>670</v>
      </c>
      <c r="E780" s="24">
        <v>100</v>
      </c>
      <c r="F780" s="24"/>
      <c r="G780" s="31" t="s">
        <v>671</v>
      </c>
      <c r="H780" s="27" t="s">
        <v>672</v>
      </c>
      <c r="I780" s="27"/>
    </row>
    <row r="781" s="1" customFormat="1" spans="1:9">
      <c r="A781" s="32" t="s">
        <v>673</v>
      </c>
      <c r="B781" s="32"/>
      <c r="C781" s="32"/>
      <c r="D781" s="32"/>
      <c r="E781" s="32"/>
      <c r="F781" s="32"/>
      <c r="G781" s="32"/>
      <c r="H781" s="32"/>
      <c r="I781" s="32"/>
    </row>
    <row r="782" s="1" customFormat="1" spans="4:4">
      <c r="D782" s="3"/>
    </row>
    <row r="783" s="1" customFormat="1" spans="4:4">
      <c r="D783" s="3"/>
    </row>
    <row r="784" s="1" customFormat="1" ht="22.2" spans="1:9">
      <c r="A784" s="33" t="s">
        <v>619</v>
      </c>
      <c r="B784" s="34"/>
      <c r="C784" s="34"/>
      <c r="D784" s="34"/>
      <c r="E784" s="34"/>
      <c r="F784" s="34"/>
      <c r="G784" s="34"/>
      <c r="H784" s="34"/>
      <c r="I784" s="34"/>
    </row>
    <row r="785" s="1" customFormat="1" spans="1:9">
      <c r="A785" s="35" t="s">
        <v>620</v>
      </c>
      <c r="B785" s="35"/>
      <c r="C785" s="36" t="s">
        <v>975</v>
      </c>
      <c r="D785" s="37"/>
      <c r="E785" s="37"/>
      <c r="F785" s="37"/>
      <c r="G785" s="37"/>
      <c r="H785" s="37"/>
      <c r="I785" s="37"/>
    </row>
    <row r="786" s="1" customFormat="1" spans="1:9">
      <c r="A786" s="7" t="s">
        <v>622</v>
      </c>
      <c r="B786" s="7"/>
      <c r="C786" s="10" t="s">
        <v>623</v>
      </c>
      <c r="D786" s="10"/>
      <c r="E786" s="10"/>
      <c r="F786" s="7" t="s">
        <v>624</v>
      </c>
      <c r="G786" s="10" t="s">
        <v>623</v>
      </c>
      <c r="H786" s="10"/>
      <c r="I786" s="10"/>
    </row>
    <row r="787" s="1" customFormat="1" spans="1:9">
      <c r="A787" s="11" t="s">
        <v>625</v>
      </c>
      <c r="B787" s="11"/>
      <c r="C787" s="7"/>
      <c r="D787" s="7" t="s">
        <v>626</v>
      </c>
      <c r="E787" s="7" t="s">
        <v>483</v>
      </c>
      <c r="F787" s="7" t="s">
        <v>627</v>
      </c>
      <c r="G787" s="7" t="s">
        <v>628</v>
      </c>
      <c r="H787" s="7" t="s">
        <v>629</v>
      </c>
      <c r="I787" s="7" t="s">
        <v>630</v>
      </c>
    </row>
    <row r="788" s="1" customFormat="1" spans="1:9">
      <c r="A788" s="11"/>
      <c r="B788" s="11"/>
      <c r="C788" s="12" t="s">
        <v>631</v>
      </c>
      <c r="D788" s="18">
        <f t="shared" ref="D788:F788" si="10">20000/10000</f>
        <v>2</v>
      </c>
      <c r="E788" s="18">
        <f t="shared" si="10"/>
        <v>2</v>
      </c>
      <c r="F788" s="18">
        <f t="shared" si="10"/>
        <v>2</v>
      </c>
      <c r="G788" s="15">
        <v>10</v>
      </c>
      <c r="H788" s="50">
        <v>1</v>
      </c>
      <c r="I788" s="15">
        <v>10</v>
      </c>
    </row>
    <row r="789" s="1" customFormat="1" spans="1:9">
      <c r="A789" s="11"/>
      <c r="B789" s="11"/>
      <c r="C789" s="12" t="s">
        <v>632</v>
      </c>
      <c r="D789" s="18">
        <f t="shared" ref="D789:F789" si="11">20000/10000</f>
        <v>2</v>
      </c>
      <c r="E789" s="18">
        <f t="shared" si="11"/>
        <v>2</v>
      </c>
      <c r="F789" s="18">
        <f t="shared" si="11"/>
        <v>2</v>
      </c>
      <c r="G789" s="7" t="s">
        <v>487</v>
      </c>
      <c r="H789" s="50">
        <v>1</v>
      </c>
      <c r="I789" s="7" t="s">
        <v>487</v>
      </c>
    </row>
    <row r="790" s="1" customFormat="1" spans="1:9">
      <c r="A790" s="11"/>
      <c r="B790" s="11"/>
      <c r="C790" s="12" t="s">
        <v>633</v>
      </c>
      <c r="D790" s="18">
        <v>0</v>
      </c>
      <c r="E790" s="18">
        <v>0</v>
      </c>
      <c r="F790" s="18"/>
      <c r="G790" s="7" t="s">
        <v>487</v>
      </c>
      <c r="H790" s="12"/>
      <c r="I790" s="7" t="s">
        <v>487</v>
      </c>
    </row>
    <row r="791" s="1" customFormat="1" spans="1:9">
      <c r="A791" s="11"/>
      <c r="B791" s="11"/>
      <c r="C791" s="12" t="s">
        <v>634</v>
      </c>
      <c r="D791" s="18">
        <v>0</v>
      </c>
      <c r="E791" s="18">
        <v>0</v>
      </c>
      <c r="F791" s="18"/>
      <c r="G791" s="7" t="s">
        <v>487</v>
      </c>
      <c r="H791" s="12"/>
      <c r="I791" s="7" t="s">
        <v>487</v>
      </c>
    </row>
    <row r="792" s="1" customFormat="1" spans="1:9">
      <c r="A792" s="11" t="s">
        <v>635</v>
      </c>
      <c r="B792" s="7" t="s">
        <v>636</v>
      </c>
      <c r="C792" s="7"/>
      <c r="D792" s="7"/>
      <c r="E792" s="7"/>
      <c r="F792" s="7" t="s">
        <v>637</v>
      </c>
      <c r="G792" s="7"/>
      <c r="H792" s="7"/>
      <c r="I792" s="7"/>
    </row>
    <row r="793" s="1" customFormat="1" spans="1:9">
      <c r="A793" s="11"/>
      <c r="B793" s="19"/>
      <c r="C793" s="20"/>
      <c r="D793" s="20"/>
      <c r="E793" s="21"/>
      <c r="F793" s="19"/>
      <c r="G793" s="20"/>
      <c r="H793" s="20"/>
      <c r="I793" s="21"/>
    </row>
    <row r="794" s="1" customFormat="1" ht="43.2" spans="1:9">
      <c r="A794" s="11" t="s">
        <v>639</v>
      </c>
      <c r="B794" s="11" t="s">
        <v>640</v>
      </c>
      <c r="C794" s="11" t="s">
        <v>641</v>
      </c>
      <c r="D794" s="11" t="s">
        <v>642</v>
      </c>
      <c r="E794" s="11" t="s">
        <v>643</v>
      </c>
      <c r="F794" s="11" t="s">
        <v>644</v>
      </c>
      <c r="G794" s="11" t="s">
        <v>628</v>
      </c>
      <c r="H794" s="11" t="s">
        <v>630</v>
      </c>
      <c r="I794" s="11" t="s">
        <v>645</v>
      </c>
    </row>
    <row r="795" s="1" customFormat="1" spans="1:9">
      <c r="A795" s="11"/>
      <c r="B795" s="22" t="s">
        <v>646</v>
      </c>
      <c r="C795" s="8" t="s">
        <v>647</v>
      </c>
      <c r="D795" s="8" t="s">
        <v>976</v>
      </c>
      <c r="E795" s="8" t="s">
        <v>976</v>
      </c>
      <c r="F795" s="8" t="s">
        <v>891</v>
      </c>
      <c r="G795" s="24">
        <v>15</v>
      </c>
      <c r="H795" s="24">
        <v>15</v>
      </c>
      <c r="I795" s="23" t="s">
        <v>581</v>
      </c>
    </row>
    <row r="796" s="1" customFormat="1" spans="1:9">
      <c r="A796" s="11"/>
      <c r="B796" s="25"/>
      <c r="C796" s="8" t="s">
        <v>652</v>
      </c>
      <c r="D796" s="8" t="s">
        <v>680</v>
      </c>
      <c r="E796" s="8" t="s">
        <v>686</v>
      </c>
      <c r="F796" s="8" t="s">
        <v>709</v>
      </c>
      <c r="G796" s="24">
        <v>15</v>
      </c>
      <c r="H796" s="24">
        <v>15</v>
      </c>
      <c r="I796" s="23" t="s">
        <v>581</v>
      </c>
    </row>
    <row r="797" s="1" customFormat="1" spans="1:9">
      <c r="A797" s="11"/>
      <c r="B797" s="26"/>
      <c r="C797" s="8" t="s">
        <v>656</v>
      </c>
      <c r="D797" s="8" t="s">
        <v>657</v>
      </c>
      <c r="E797" s="8" t="s">
        <v>977</v>
      </c>
      <c r="F797" s="8" t="s">
        <v>891</v>
      </c>
      <c r="G797" s="24">
        <v>20</v>
      </c>
      <c r="H797" s="24">
        <v>20</v>
      </c>
      <c r="I797" s="23" t="s">
        <v>581</v>
      </c>
    </row>
    <row r="798" s="1" customFormat="1" spans="1:9">
      <c r="A798" s="11"/>
      <c r="B798" s="8" t="s">
        <v>659</v>
      </c>
      <c r="C798" s="8" t="s">
        <v>582</v>
      </c>
      <c r="D798" s="8" t="s">
        <v>978</v>
      </c>
      <c r="E798" s="8" t="s">
        <v>662</v>
      </c>
      <c r="F798" s="8" t="s">
        <v>662</v>
      </c>
      <c r="G798" s="24">
        <v>30</v>
      </c>
      <c r="H798" s="24">
        <v>30</v>
      </c>
      <c r="I798" s="23" t="s">
        <v>581</v>
      </c>
    </row>
    <row r="799" s="1" customFormat="1" spans="1:9">
      <c r="A799" s="11"/>
      <c r="B799" s="8" t="s">
        <v>663</v>
      </c>
      <c r="C799" s="8" t="s">
        <v>664</v>
      </c>
      <c r="D799" s="8" t="s">
        <v>979</v>
      </c>
      <c r="E799" s="8" t="s">
        <v>666</v>
      </c>
      <c r="F799" s="8" t="s">
        <v>666</v>
      </c>
      <c r="G799" s="24">
        <v>10</v>
      </c>
      <c r="H799" s="24">
        <v>10</v>
      </c>
      <c r="I799" s="23" t="s">
        <v>581</v>
      </c>
    </row>
    <row r="800" s="1" customFormat="1" ht="46.8" spans="1:9">
      <c r="A800" s="28" t="s">
        <v>668</v>
      </c>
      <c r="B800" s="29" t="s">
        <v>581</v>
      </c>
      <c r="C800" s="29"/>
      <c r="D800" s="29"/>
      <c r="E800" s="29"/>
      <c r="F800" s="29"/>
      <c r="G800" s="29"/>
      <c r="H800" s="29"/>
      <c r="I800" s="29"/>
    </row>
    <row r="801" s="1" customFormat="1" spans="1:9">
      <c r="A801" s="31" t="s">
        <v>669</v>
      </c>
      <c r="B801" s="24">
        <v>100</v>
      </c>
      <c r="C801" s="24"/>
      <c r="D801" s="31" t="s">
        <v>670</v>
      </c>
      <c r="E801" s="24">
        <v>100</v>
      </c>
      <c r="F801" s="24"/>
      <c r="G801" s="31" t="s">
        <v>671</v>
      </c>
      <c r="H801" s="27" t="s">
        <v>672</v>
      </c>
      <c r="I801" s="27"/>
    </row>
    <row r="802" s="1" customFormat="1" spans="1:9">
      <c r="A802" s="32" t="s">
        <v>673</v>
      </c>
      <c r="B802" s="32"/>
      <c r="C802" s="32"/>
      <c r="D802" s="32"/>
      <c r="E802" s="32"/>
      <c r="F802" s="32"/>
      <c r="G802" s="32"/>
      <c r="H802" s="32"/>
      <c r="I802" s="32"/>
    </row>
    <row r="803" s="1" customFormat="1" spans="4:4">
      <c r="D803" s="3"/>
    </row>
    <row r="804" s="1" customFormat="1" spans="4:4">
      <c r="D804" s="3"/>
    </row>
    <row r="805" s="1" customFormat="1" ht="22.2" spans="1:9">
      <c r="A805" s="33" t="s">
        <v>619</v>
      </c>
      <c r="B805" s="34"/>
      <c r="C805" s="34"/>
      <c r="D805" s="34"/>
      <c r="E805" s="34"/>
      <c r="F805" s="34"/>
      <c r="G805" s="34"/>
      <c r="H805" s="34"/>
      <c r="I805" s="34"/>
    </row>
    <row r="806" s="1" customFormat="1" spans="1:9">
      <c r="A806" s="35" t="s">
        <v>620</v>
      </c>
      <c r="B806" s="35"/>
      <c r="C806" s="36" t="s">
        <v>980</v>
      </c>
      <c r="D806" s="37"/>
      <c r="E806" s="37"/>
      <c r="F806" s="37"/>
      <c r="G806" s="37"/>
      <c r="H806" s="37"/>
      <c r="I806" s="37"/>
    </row>
    <row r="807" s="1" customFormat="1" spans="1:9">
      <c r="A807" s="7" t="s">
        <v>622</v>
      </c>
      <c r="B807" s="7"/>
      <c r="C807" s="10" t="s">
        <v>623</v>
      </c>
      <c r="D807" s="10"/>
      <c r="E807" s="10"/>
      <c r="F807" s="7" t="s">
        <v>624</v>
      </c>
      <c r="G807" s="10" t="s">
        <v>623</v>
      </c>
      <c r="H807" s="10"/>
      <c r="I807" s="10"/>
    </row>
    <row r="808" s="1" customFormat="1" spans="1:9">
      <c r="A808" s="11" t="s">
        <v>625</v>
      </c>
      <c r="B808" s="11"/>
      <c r="C808" s="7"/>
      <c r="D808" s="7" t="s">
        <v>626</v>
      </c>
      <c r="E808" s="7" t="s">
        <v>483</v>
      </c>
      <c r="F808" s="7" t="s">
        <v>627</v>
      </c>
      <c r="G808" s="7" t="s">
        <v>628</v>
      </c>
      <c r="H808" s="7" t="s">
        <v>629</v>
      </c>
      <c r="I808" s="7" t="s">
        <v>630</v>
      </c>
    </row>
    <row r="809" s="1" customFormat="1" spans="1:9">
      <c r="A809" s="11"/>
      <c r="B809" s="11"/>
      <c r="C809" s="12" t="s">
        <v>631</v>
      </c>
      <c r="D809" s="18">
        <f t="shared" ref="D809:F809" si="12">42000/10000</f>
        <v>4.2</v>
      </c>
      <c r="E809" s="18">
        <f t="shared" si="12"/>
        <v>4.2</v>
      </c>
      <c r="F809" s="18">
        <f t="shared" si="12"/>
        <v>4.2</v>
      </c>
      <c r="G809" s="15">
        <v>10</v>
      </c>
      <c r="H809" s="50">
        <v>1</v>
      </c>
      <c r="I809" s="15">
        <v>10</v>
      </c>
    </row>
    <row r="810" s="1" customFormat="1" spans="1:9">
      <c r="A810" s="11"/>
      <c r="B810" s="11"/>
      <c r="C810" s="12" t="s">
        <v>632</v>
      </c>
      <c r="D810" s="18">
        <f t="shared" ref="D810:F810" si="13">42000/10000</f>
        <v>4.2</v>
      </c>
      <c r="E810" s="18">
        <f t="shared" si="13"/>
        <v>4.2</v>
      </c>
      <c r="F810" s="18">
        <f t="shared" si="13"/>
        <v>4.2</v>
      </c>
      <c r="G810" s="7" t="s">
        <v>487</v>
      </c>
      <c r="H810" s="50">
        <v>1</v>
      </c>
      <c r="I810" s="7" t="s">
        <v>487</v>
      </c>
    </row>
    <row r="811" s="1" customFormat="1" spans="1:9">
      <c r="A811" s="11"/>
      <c r="B811" s="11"/>
      <c r="C811" s="12" t="s">
        <v>633</v>
      </c>
      <c r="D811" s="18">
        <v>0</v>
      </c>
      <c r="E811" s="18">
        <v>0</v>
      </c>
      <c r="F811" s="18"/>
      <c r="G811" s="7" t="s">
        <v>487</v>
      </c>
      <c r="H811" s="12"/>
      <c r="I811" s="7" t="s">
        <v>487</v>
      </c>
    </row>
    <row r="812" s="1" customFormat="1" spans="1:9">
      <c r="A812" s="11"/>
      <c r="B812" s="11"/>
      <c r="C812" s="12" t="s">
        <v>634</v>
      </c>
      <c r="D812" s="18">
        <v>0</v>
      </c>
      <c r="E812" s="18">
        <v>0</v>
      </c>
      <c r="F812" s="18"/>
      <c r="G812" s="7" t="s">
        <v>487</v>
      </c>
      <c r="H812" s="12"/>
      <c r="I812" s="7" t="s">
        <v>487</v>
      </c>
    </row>
    <row r="813" s="1" customFormat="1" spans="1:9">
      <c r="A813" s="11" t="s">
        <v>635</v>
      </c>
      <c r="B813" s="7" t="s">
        <v>636</v>
      </c>
      <c r="C813" s="7"/>
      <c r="D813" s="7"/>
      <c r="E813" s="7"/>
      <c r="F813" s="7" t="s">
        <v>637</v>
      </c>
      <c r="G813" s="7"/>
      <c r="H813" s="7"/>
      <c r="I813" s="7"/>
    </row>
    <row r="814" s="1" customFormat="1" spans="1:9">
      <c r="A814" s="11"/>
      <c r="B814" s="19"/>
      <c r="C814" s="20"/>
      <c r="D814" s="20"/>
      <c r="E814" s="21"/>
      <c r="F814" s="19"/>
      <c r="G814" s="20"/>
      <c r="H814" s="20"/>
      <c r="I814" s="21"/>
    </row>
    <row r="815" s="1" customFormat="1" ht="43.2" spans="1:9">
      <c r="A815" s="11" t="s">
        <v>639</v>
      </c>
      <c r="B815" s="11" t="s">
        <v>640</v>
      </c>
      <c r="C815" s="11" t="s">
        <v>641</v>
      </c>
      <c r="D815" s="11" t="s">
        <v>642</v>
      </c>
      <c r="E815" s="11" t="s">
        <v>643</v>
      </c>
      <c r="F815" s="11" t="s">
        <v>644</v>
      </c>
      <c r="G815" s="11" t="s">
        <v>628</v>
      </c>
      <c r="H815" s="11" t="s">
        <v>630</v>
      </c>
      <c r="I815" s="11" t="s">
        <v>645</v>
      </c>
    </row>
    <row r="816" s="1" customFormat="1" spans="1:9">
      <c r="A816" s="11"/>
      <c r="B816" s="22" t="s">
        <v>646</v>
      </c>
      <c r="C816" s="8" t="s">
        <v>647</v>
      </c>
      <c r="D816" s="8" t="s">
        <v>981</v>
      </c>
      <c r="E816" s="8" t="s">
        <v>12</v>
      </c>
      <c r="F816" s="8" t="s">
        <v>12</v>
      </c>
      <c r="G816" s="24">
        <v>15</v>
      </c>
      <c r="H816" s="24">
        <v>15</v>
      </c>
      <c r="I816" s="23" t="s">
        <v>581</v>
      </c>
    </row>
    <row r="817" s="1" customFormat="1" spans="1:9">
      <c r="A817" s="11"/>
      <c r="B817" s="25"/>
      <c r="C817" s="31"/>
      <c r="D817" s="8" t="s">
        <v>982</v>
      </c>
      <c r="E817" s="8" t="s">
        <v>30</v>
      </c>
      <c r="F817" s="8" t="s">
        <v>30</v>
      </c>
      <c r="G817" s="24">
        <v>15</v>
      </c>
      <c r="H817" s="24">
        <v>15</v>
      </c>
      <c r="I817" s="23" t="s">
        <v>581</v>
      </c>
    </row>
    <row r="818" s="1" customFormat="1" spans="1:9">
      <c r="A818" s="11"/>
      <c r="B818" s="25"/>
      <c r="C818" s="8" t="s">
        <v>652</v>
      </c>
      <c r="D818" s="8" t="s">
        <v>888</v>
      </c>
      <c r="E818" s="8" t="s">
        <v>686</v>
      </c>
      <c r="F818" s="8" t="s">
        <v>686</v>
      </c>
      <c r="G818" s="24">
        <v>10</v>
      </c>
      <c r="H818" s="24">
        <v>10</v>
      </c>
      <c r="I818" s="23" t="s">
        <v>581</v>
      </c>
    </row>
    <row r="819" s="1" customFormat="1" spans="1:9">
      <c r="A819" s="11"/>
      <c r="B819" s="26"/>
      <c r="C819" s="8" t="s">
        <v>656</v>
      </c>
      <c r="D819" s="8" t="s">
        <v>657</v>
      </c>
      <c r="E819" s="8" t="s">
        <v>983</v>
      </c>
      <c r="F819" s="8" t="s">
        <v>891</v>
      </c>
      <c r="G819" s="24">
        <v>10</v>
      </c>
      <c r="H819" s="24">
        <v>10</v>
      </c>
      <c r="I819" s="23" t="s">
        <v>581</v>
      </c>
    </row>
    <row r="820" s="1" customFormat="1" spans="1:9">
      <c r="A820" s="11"/>
      <c r="B820" s="8" t="s">
        <v>659</v>
      </c>
      <c r="C820" s="8" t="s">
        <v>660</v>
      </c>
      <c r="D820" s="8" t="s">
        <v>984</v>
      </c>
      <c r="E820" s="8" t="s">
        <v>985</v>
      </c>
      <c r="F820" s="8" t="s">
        <v>986</v>
      </c>
      <c r="G820" s="24">
        <v>30</v>
      </c>
      <c r="H820" s="24">
        <v>30</v>
      </c>
      <c r="I820" s="23" t="s">
        <v>581</v>
      </c>
    </row>
    <row r="821" s="1" customFormat="1" spans="1:9">
      <c r="A821" s="11"/>
      <c r="B821" s="8" t="s">
        <v>663</v>
      </c>
      <c r="C821" s="8" t="s">
        <v>664</v>
      </c>
      <c r="D821" s="8" t="s">
        <v>987</v>
      </c>
      <c r="E821" s="8" t="s">
        <v>988</v>
      </c>
      <c r="F821" s="8" t="s">
        <v>891</v>
      </c>
      <c r="G821" s="24">
        <v>10</v>
      </c>
      <c r="H821" s="24">
        <v>10</v>
      </c>
      <c r="I821" s="23" t="s">
        <v>581</v>
      </c>
    </row>
    <row r="822" s="1" customFormat="1" ht="46.8" spans="1:9">
      <c r="A822" s="28" t="s">
        <v>668</v>
      </c>
      <c r="B822" s="29" t="s">
        <v>581</v>
      </c>
      <c r="C822" s="29"/>
      <c r="D822" s="29"/>
      <c r="E822" s="29"/>
      <c r="F822" s="29"/>
      <c r="G822" s="29"/>
      <c r="H822" s="29"/>
      <c r="I822" s="29"/>
    </row>
    <row r="823" s="1" customFormat="1" spans="1:9">
      <c r="A823" s="31" t="s">
        <v>669</v>
      </c>
      <c r="B823" s="24">
        <v>100</v>
      </c>
      <c r="C823" s="24"/>
      <c r="D823" s="31" t="s">
        <v>670</v>
      </c>
      <c r="E823" s="24">
        <v>100</v>
      </c>
      <c r="F823" s="24"/>
      <c r="G823" s="31" t="s">
        <v>671</v>
      </c>
      <c r="H823" s="27" t="s">
        <v>672</v>
      </c>
      <c r="I823" s="27"/>
    </row>
    <row r="824" s="1" customFormat="1" spans="1:9">
      <c r="A824" s="32" t="s">
        <v>673</v>
      </c>
      <c r="B824" s="32"/>
      <c r="C824" s="32"/>
      <c r="D824" s="32"/>
      <c r="E824" s="32"/>
      <c r="F824" s="32"/>
      <c r="G824" s="32"/>
      <c r="H824" s="32"/>
      <c r="I824" s="32"/>
    </row>
    <row r="825" s="1" customFormat="1" spans="4:4">
      <c r="D825" s="3"/>
    </row>
    <row r="826" s="1" customFormat="1" spans="4:4">
      <c r="D826" s="3"/>
    </row>
    <row r="827" s="1" customFormat="1" ht="22.2" spans="1:9">
      <c r="A827" s="33" t="s">
        <v>619</v>
      </c>
      <c r="B827" s="34"/>
      <c r="C827" s="34"/>
      <c r="D827" s="34"/>
      <c r="E827" s="34"/>
      <c r="F827" s="34"/>
      <c r="G827" s="34"/>
      <c r="H827" s="34"/>
      <c r="I827" s="34"/>
    </row>
    <row r="828" s="1" customFormat="1" spans="1:9">
      <c r="A828" s="35" t="s">
        <v>620</v>
      </c>
      <c r="B828" s="35"/>
      <c r="C828" s="36" t="s">
        <v>989</v>
      </c>
      <c r="D828" s="37"/>
      <c r="E828" s="37"/>
      <c r="F828" s="37"/>
      <c r="G828" s="37"/>
      <c r="H828" s="37"/>
      <c r="I828" s="37"/>
    </row>
    <row r="829" s="1" customFormat="1" spans="1:9">
      <c r="A829" s="7" t="s">
        <v>622</v>
      </c>
      <c r="B829" s="7"/>
      <c r="C829" s="10" t="s">
        <v>623</v>
      </c>
      <c r="D829" s="10"/>
      <c r="E829" s="10"/>
      <c r="F829" s="7" t="s">
        <v>624</v>
      </c>
      <c r="G829" s="10" t="s">
        <v>623</v>
      </c>
      <c r="H829" s="10"/>
      <c r="I829" s="10"/>
    </row>
    <row r="830" s="1" customFormat="1" spans="1:9">
      <c r="A830" s="11" t="s">
        <v>625</v>
      </c>
      <c r="B830" s="11"/>
      <c r="C830" s="7"/>
      <c r="D830" s="7" t="s">
        <v>626</v>
      </c>
      <c r="E830" s="7" t="s">
        <v>483</v>
      </c>
      <c r="F830" s="7" t="s">
        <v>627</v>
      </c>
      <c r="G830" s="7" t="s">
        <v>628</v>
      </c>
      <c r="H830" s="7" t="s">
        <v>629</v>
      </c>
      <c r="I830" s="7" t="s">
        <v>630</v>
      </c>
    </row>
    <row r="831" s="1" customFormat="1" spans="1:9">
      <c r="A831" s="11"/>
      <c r="B831" s="11"/>
      <c r="C831" s="12" t="s">
        <v>631</v>
      </c>
      <c r="D831" s="18">
        <f t="shared" ref="D831:F831" si="14">20000/10000</f>
        <v>2</v>
      </c>
      <c r="E831" s="18">
        <f t="shared" si="14"/>
        <v>2</v>
      </c>
      <c r="F831" s="18">
        <f t="shared" si="14"/>
        <v>2</v>
      </c>
      <c r="G831" s="15">
        <v>10</v>
      </c>
      <c r="H831" s="50">
        <v>1</v>
      </c>
      <c r="I831" s="15">
        <v>10</v>
      </c>
    </row>
    <row r="832" s="1" customFormat="1" spans="1:9">
      <c r="A832" s="11"/>
      <c r="B832" s="11"/>
      <c r="C832" s="12" t="s">
        <v>632</v>
      </c>
      <c r="D832" s="18">
        <f t="shared" ref="D832:F832" si="15">20000/10000</f>
        <v>2</v>
      </c>
      <c r="E832" s="18">
        <f t="shared" si="15"/>
        <v>2</v>
      </c>
      <c r="F832" s="18">
        <f t="shared" si="15"/>
        <v>2</v>
      </c>
      <c r="G832" s="7" t="s">
        <v>487</v>
      </c>
      <c r="H832" s="50">
        <v>1</v>
      </c>
      <c r="I832" s="7" t="s">
        <v>487</v>
      </c>
    </row>
    <row r="833" s="1" customFormat="1" spans="1:9">
      <c r="A833" s="11"/>
      <c r="B833" s="11"/>
      <c r="C833" s="12" t="s">
        <v>633</v>
      </c>
      <c r="D833" s="18">
        <v>0</v>
      </c>
      <c r="E833" s="18">
        <v>0</v>
      </c>
      <c r="F833" s="18"/>
      <c r="G833" s="7" t="s">
        <v>487</v>
      </c>
      <c r="H833" s="12"/>
      <c r="I833" s="7" t="s">
        <v>487</v>
      </c>
    </row>
    <row r="834" s="1" customFormat="1" spans="1:9">
      <c r="A834" s="11"/>
      <c r="B834" s="11"/>
      <c r="C834" s="12" t="s">
        <v>634</v>
      </c>
      <c r="D834" s="18">
        <v>0</v>
      </c>
      <c r="E834" s="18">
        <v>0</v>
      </c>
      <c r="F834" s="18"/>
      <c r="G834" s="7" t="s">
        <v>487</v>
      </c>
      <c r="H834" s="12"/>
      <c r="I834" s="7" t="s">
        <v>487</v>
      </c>
    </row>
    <row r="835" s="1" customFormat="1" spans="1:9">
      <c r="A835" s="11" t="s">
        <v>635</v>
      </c>
      <c r="B835" s="7" t="s">
        <v>636</v>
      </c>
      <c r="C835" s="7"/>
      <c r="D835" s="7"/>
      <c r="E835" s="7"/>
      <c r="F835" s="7" t="s">
        <v>637</v>
      </c>
      <c r="G835" s="7"/>
      <c r="H835" s="7"/>
      <c r="I835" s="7"/>
    </row>
    <row r="836" s="1" customFormat="1" spans="1:9">
      <c r="A836" s="11"/>
      <c r="B836" s="19"/>
      <c r="C836" s="20"/>
      <c r="D836" s="20"/>
      <c r="E836" s="21"/>
      <c r="F836" s="19"/>
      <c r="G836" s="20"/>
      <c r="H836" s="20"/>
      <c r="I836" s="21"/>
    </row>
    <row r="837" s="1" customFormat="1" ht="43.2" spans="1:9">
      <c r="A837" s="11" t="s">
        <v>639</v>
      </c>
      <c r="B837" s="11" t="s">
        <v>640</v>
      </c>
      <c r="C837" s="11" t="s">
        <v>641</v>
      </c>
      <c r="D837" s="11" t="s">
        <v>642</v>
      </c>
      <c r="E837" s="11" t="s">
        <v>643</v>
      </c>
      <c r="F837" s="11" t="s">
        <v>644</v>
      </c>
      <c r="G837" s="11" t="s">
        <v>628</v>
      </c>
      <c r="H837" s="11" t="s">
        <v>630</v>
      </c>
      <c r="I837" s="11" t="s">
        <v>645</v>
      </c>
    </row>
    <row r="838" s="1" customFormat="1" spans="1:9">
      <c r="A838" s="11"/>
      <c r="B838" s="22" t="s">
        <v>646</v>
      </c>
      <c r="C838" s="8" t="s">
        <v>647</v>
      </c>
      <c r="D838" s="8" t="s">
        <v>899</v>
      </c>
      <c r="E838" s="8" t="s">
        <v>25</v>
      </c>
      <c r="F838" s="8" t="s">
        <v>25</v>
      </c>
      <c r="G838" s="24">
        <v>15</v>
      </c>
      <c r="H838" s="24">
        <v>15</v>
      </c>
      <c r="I838" s="23" t="s">
        <v>581</v>
      </c>
    </row>
    <row r="839" s="1" customFormat="1" spans="1:9">
      <c r="A839" s="11"/>
      <c r="B839" s="25"/>
      <c r="C839" s="8" t="s">
        <v>652</v>
      </c>
      <c r="D839" s="8" t="s">
        <v>888</v>
      </c>
      <c r="E839" s="8" t="s">
        <v>666</v>
      </c>
      <c r="F839" s="8" t="s">
        <v>709</v>
      </c>
      <c r="G839" s="24">
        <v>15</v>
      </c>
      <c r="H839" s="24">
        <v>15</v>
      </c>
      <c r="I839" s="23" t="s">
        <v>581</v>
      </c>
    </row>
    <row r="840" s="1" customFormat="1" spans="1:9">
      <c r="A840" s="11"/>
      <c r="B840" s="26"/>
      <c r="C840" s="8" t="s">
        <v>656</v>
      </c>
      <c r="D840" s="8" t="s">
        <v>820</v>
      </c>
      <c r="E840" s="8" t="s">
        <v>990</v>
      </c>
      <c r="F840" s="8" t="s">
        <v>891</v>
      </c>
      <c r="G840" s="24">
        <v>20</v>
      </c>
      <c r="H840" s="24">
        <v>20</v>
      </c>
      <c r="I840" s="23" t="s">
        <v>581</v>
      </c>
    </row>
    <row r="841" s="1" customFormat="1" spans="1:9">
      <c r="A841" s="11"/>
      <c r="B841" s="8" t="s">
        <v>659</v>
      </c>
      <c r="C841" s="8" t="s">
        <v>582</v>
      </c>
      <c r="D841" s="8" t="s">
        <v>991</v>
      </c>
      <c r="E841" s="8" t="s">
        <v>992</v>
      </c>
      <c r="F841" s="8" t="s">
        <v>992</v>
      </c>
      <c r="G841" s="24">
        <v>30</v>
      </c>
      <c r="H841" s="24">
        <v>30</v>
      </c>
      <c r="I841" s="23" t="s">
        <v>581</v>
      </c>
    </row>
    <row r="842" s="1" customFormat="1" spans="1:9">
      <c r="A842" s="11"/>
      <c r="B842" s="8" t="s">
        <v>663</v>
      </c>
      <c r="C842" s="8" t="s">
        <v>664</v>
      </c>
      <c r="D842" s="8" t="s">
        <v>927</v>
      </c>
      <c r="E842" s="8" t="s">
        <v>666</v>
      </c>
      <c r="F842" s="8" t="s">
        <v>666</v>
      </c>
      <c r="G842" s="24">
        <v>10</v>
      </c>
      <c r="H842" s="24">
        <v>10</v>
      </c>
      <c r="I842" s="23" t="s">
        <v>581</v>
      </c>
    </row>
    <row r="843" s="1" customFormat="1" ht="46.8" spans="1:9">
      <c r="A843" s="28" t="s">
        <v>668</v>
      </c>
      <c r="B843" s="29" t="s">
        <v>581</v>
      </c>
      <c r="C843" s="29"/>
      <c r="D843" s="29"/>
      <c r="E843" s="29"/>
      <c r="F843" s="29"/>
      <c r="G843" s="29"/>
      <c r="H843" s="29"/>
      <c r="I843" s="29"/>
    </row>
    <row r="844" s="1" customFormat="1" spans="1:9">
      <c r="A844" s="31" t="s">
        <v>669</v>
      </c>
      <c r="B844" s="24">
        <v>100</v>
      </c>
      <c r="C844" s="24"/>
      <c r="D844" s="31" t="s">
        <v>670</v>
      </c>
      <c r="E844" s="24">
        <v>100</v>
      </c>
      <c r="F844" s="24"/>
      <c r="G844" s="31" t="s">
        <v>671</v>
      </c>
      <c r="H844" s="27" t="s">
        <v>672</v>
      </c>
      <c r="I844" s="27"/>
    </row>
    <row r="845" s="1" customFormat="1" spans="1:9">
      <c r="A845" s="32" t="s">
        <v>673</v>
      </c>
      <c r="B845" s="32"/>
      <c r="C845" s="32"/>
      <c r="D845" s="32"/>
      <c r="E845" s="32"/>
      <c r="F845" s="32"/>
      <c r="G845" s="32"/>
      <c r="H845" s="32"/>
      <c r="I845" s="32"/>
    </row>
  </sheetData>
  <mergeCells count="752">
    <mergeCell ref="A1:I1"/>
    <mergeCell ref="A3:B3"/>
    <mergeCell ref="C3:I3"/>
    <mergeCell ref="A4:B4"/>
    <mergeCell ref="C4:E4"/>
    <mergeCell ref="G4:I4"/>
    <mergeCell ref="B10:E10"/>
    <mergeCell ref="F10:I10"/>
    <mergeCell ref="B11:E11"/>
    <mergeCell ref="F11:I11"/>
    <mergeCell ref="B20:I20"/>
    <mergeCell ref="B21:C21"/>
    <mergeCell ref="E21:F21"/>
    <mergeCell ref="H21:I21"/>
    <mergeCell ref="A22:I22"/>
    <mergeCell ref="A25:I25"/>
    <mergeCell ref="A26:B26"/>
    <mergeCell ref="C26:I26"/>
    <mergeCell ref="A27:B27"/>
    <mergeCell ref="C27:E27"/>
    <mergeCell ref="G27:I27"/>
    <mergeCell ref="B33:E33"/>
    <mergeCell ref="F33:I33"/>
    <mergeCell ref="B34:E34"/>
    <mergeCell ref="F34:I34"/>
    <mergeCell ref="B45:I45"/>
    <mergeCell ref="B46:C46"/>
    <mergeCell ref="E46:F46"/>
    <mergeCell ref="H46:I46"/>
    <mergeCell ref="A47:I47"/>
    <mergeCell ref="A50:I50"/>
    <mergeCell ref="A51:B51"/>
    <mergeCell ref="C51:I51"/>
    <mergeCell ref="A52:B52"/>
    <mergeCell ref="C52:E52"/>
    <mergeCell ref="G52:I52"/>
    <mergeCell ref="B58:E58"/>
    <mergeCell ref="F58:I58"/>
    <mergeCell ref="B59:E59"/>
    <mergeCell ref="F59:I59"/>
    <mergeCell ref="B73:I73"/>
    <mergeCell ref="B74:C74"/>
    <mergeCell ref="E74:F74"/>
    <mergeCell ref="H74:I74"/>
    <mergeCell ref="A75:I75"/>
    <mergeCell ref="A78:I78"/>
    <mergeCell ref="A79:B79"/>
    <mergeCell ref="C79:I79"/>
    <mergeCell ref="A80:B80"/>
    <mergeCell ref="C80:E80"/>
    <mergeCell ref="G80:I80"/>
    <mergeCell ref="B86:E86"/>
    <mergeCell ref="F86:I86"/>
    <mergeCell ref="B87:E87"/>
    <mergeCell ref="F87:I87"/>
    <mergeCell ref="B95:I95"/>
    <mergeCell ref="B96:C96"/>
    <mergeCell ref="E96:F96"/>
    <mergeCell ref="H96:I96"/>
    <mergeCell ref="A97:I97"/>
    <mergeCell ref="A100:I100"/>
    <mergeCell ref="A101:B101"/>
    <mergeCell ref="C101:I101"/>
    <mergeCell ref="A102:B102"/>
    <mergeCell ref="C102:E102"/>
    <mergeCell ref="G102:I102"/>
    <mergeCell ref="B108:E108"/>
    <mergeCell ref="F108:I108"/>
    <mergeCell ref="B109:E109"/>
    <mergeCell ref="F109:I109"/>
    <mergeCell ref="B121:I121"/>
    <mergeCell ref="B122:C122"/>
    <mergeCell ref="E122:F122"/>
    <mergeCell ref="H122:I122"/>
    <mergeCell ref="A123:I123"/>
    <mergeCell ref="A126:I126"/>
    <mergeCell ref="A127:B127"/>
    <mergeCell ref="C127:I127"/>
    <mergeCell ref="A128:B128"/>
    <mergeCell ref="C128:E128"/>
    <mergeCell ref="G128:I128"/>
    <mergeCell ref="B134:E134"/>
    <mergeCell ref="F134:I134"/>
    <mergeCell ref="B135:E135"/>
    <mergeCell ref="F135:I135"/>
    <mergeCell ref="B147:I147"/>
    <mergeCell ref="B148:C148"/>
    <mergeCell ref="E148:F148"/>
    <mergeCell ref="H148:I148"/>
    <mergeCell ref="A149:I149"/>
    <mergeCell ref="A152:I152"/>
    <mergeCell ref="A153:B153"/>
    <mergeCell ref="C153:I153"/>
    <mergeCell ref="A154:B154"/>
    <mergeCell ref="C154:E154"/>
    <mergeCell ref="G154:I154"/>
    <mergeCell ref="B160:E160"/>
    <mergeCell ref="F160:I160"/>
    <mergeCell ref="B161:E161"/>
    <mergeCell ref="F161:I161"/>
    <mergeCell ref="B170:I170"/>
    <mergeCell ref="B171:C171"/>
    <mergeCell ref="E171:F171"/>
    <mergeCell ref="H171:I171"/>
    <mergeCell ref="A172:I172"/>
    <mergeCell ref="A175:I175"/>
    <mergeCell ref="A176:B176"/>
    <mergeCell ref="C176:I176"/>
    <mergeCell ref="A177:B177"/>
    <mergeCell ref="C177:E177"/>
    <mergeCell ref="G177:I177"/>
    <mergeCell ref="B183:E183"/>
    <mergeCell ref="F183:I183"/>
    <mergeCell ref="B184:E184"/>
    <mergeCell ref="F184:I184"/>
    <mergeCell ref="B191:I191"/>
    <mergeCell ref="B192:C192"/>
    <mergeCell ref="E192:F192"/>
    <mergeCell ref="H192:I192"/>
    <mergeCell ref="A193:I193"/>
    <mergeCell ref="A196:I196"/>
    <mergeCell ref="A197:B197"/>
    <mergeCell ref="C197:I197"/>
    <mergeCell ref="A198:B198"/>
    <mergeCell ref="C198:E198"/>
    <mergeCell ref="G198:I198"/>
    <mergeCell ref="B204:E204"/>
    <mergeCell ref="F204:I204"/>
    <mergeCell ref="B205:E205"/>
    <mergeCell ref="F205:I205"/>
    <mergeCell ref="B212:I212"/>
    <mergeCell ref="B213:C213"/>
    <mergeCell ref="E213:F213"/>
    <mergeCell ref="H213:I213"/>
    <mergeCell ref="A214:I214"/>
    <mergeCell ref="A217:I217"/>
    <mergeCell ref="A218:B218"/>
    <mergeCell ref="C218:I218"/>
    <mergeCell ref="A219:B219"/>
    <mergeCell ref="C219:E219"/>
    <mergeCell ref="G219:I219"/>
    <mergeCell ref="B225:E225"/>
    <mergeCell ref="F225:I225"/>
    <mergeCell ref="B226:E226"/>
    <mergeCell ref="F226:I226"/>
    <mergeCell ref="B238:I238"/>
    <mergeCell ref="B239:C239"/>
    <mergeCell ref="E239:F239"/>
    <mergeCell ref="H239:I239"/>
    <mergeCell ref="A240:I240"/>
    <mergeCell ref="A243:I243"/>
    <mergeCell ref="A244:B244"/>
    <mergeCell ref="C244:I244"/>
    <mergeCell ref="A245:B245"/>
    <mergeCell ref="C245:E245"/>
    <mergeCell ref="G245:I245"/>
    <mergeCell ref="B251:E251"/>
    <mergeCell ref="F251:I251"/>
    <mergeCell ref="B252:E252"/>
    <mergeCell ref="F252:I252"/>
    <mergeCell ref="B260:I260"/>
    <mergeCell ref="B261:C261"/>
    <mergeCell ref="E261:F261"/>
    <mergeCell ref="H261:I261"/>
    <mergeCell ref="A262:I262"/>
    <mergeCell ref="A265:I265"/>
    <mergeCell ref="A266:B266"/>
    <mergeCell ref="C266:I266"/>
    <mergeCell ref="A267:B267"/>
    <mergeCell ref="C267:E267"/>
    <mergeCell ref="G267:I267"/>
    <mergeCell ref="B273:E273"/>
    <mergeCell ref="F273:I273"/>
    <mergeCell ref="B274:E274"/>
    <mergeCell ref="F274:I274"/>
    <mergeCell ref="B281:I281"/>
    <mergeCell ref="B282:C282"/>
    <mergeCell ref="E282:F282"/>
    <mergeCell ref="H282:I282"/>
    <mergeCell ref="A283:I283"/>
    <mergeCell ref="A285:I285"/>
    <mergeCell ref="A286:B286"/>
    <mergeCell ref="C286:I286"/>
    <mergeCell ref="A287:B287"/>
    <mergeCell ref="C287:E287"/>
    <mergeCell ref="G287:I287"/>
    <mergeCell ref="B293:E293"/>
    <mergeCell ref="F293:I293"/>
    <mergeCell ref="B294:E294"/>
    <mergeCell ref="F294:I294"/>
    <mergeCell ref="B303:I303"/>
    <mergeCell ref="B304:C304"/>
    <mergeCell ref="E304:F304"/>
    <mergeCell ref="H304:I304"/>
    <mergeCell ref="A305:I305"/>
    <mergeCell ref="A308:I308"/>
    <mergeCell ref="A309:B309"/>
    <mergeCell ref="C309:I309"/>
    <mergeCell ref="A310:B310"/>
    <mergeCell ref="C310:E310"/>
    <mergeCell ref="G310:I310"/>
    <mergeCell ref="B316:E316"/>
    <mergeCell ref="F316:I316"/>
    <mergeCell ref="B317:E317"/>
    <mergeCell ref="F317:I317"/>
    <mergeCell ref="B324:I324"/>
    <mergeCell ref="B325:C325"/>
    <mergeCell ref="E325:F325"/>
    <mergeCell ref="H325:I325"/>
    <mergeCell ref="A326:I326"/>
    <mergeCell ref="A329:I329"/>
    <mergeCell ref="A330:B330"/>
    <mergeCell ref="C330:I330"/>
    <mergeCell ref="A331:B331"/>
    <mergeCell ref="C331:E331"/>
    <mergeCell ref="G331:I331"/>
    <mergeCell ref="B337:E337"/>
    <mergeCell ref="F337:I337"/>
    <mergeCell ref="B338:E338"/>
    <mergeCell ref="F338:I338"/>
    <mergeCell ref="B349:I349"/>
    <mergeCell ref="B350:C350"/>
    <mergeCell ref="E350:F350"/>
    <mergeCell ref="H350:I350"/>
    <mergeCell ref="A351:I351"/>
    <mergeCell ref="A354:I354"/>
    <mergeCell ref="A355:B355"/>
    <mergeCell ref="C355:I355"/>
    <mergeCell ref="A356:B356"/>
    <mergeCell ref="C356:E356"/>
    <mergeCell ref="G356:I356"/>
    <mergeCell ref="B362:E362"/>
    <mergeCell ref="F362:I362"/>
    <mergeCell ref="B363:E363"/>
    <mergeCell ref="F363:I363"/>
    <mergeCell ref="B374:I374"/>
    <mergeCell ref="B375:C375"/>
    <mergeCell ref="E375:F375"/>
    <mergeCell ref="H375:I375"/>
    <mergeCell ref="A376:I376"/>
    <mergeCell ref="A379:I379"/>
    <mergeCell ref="A380:B380"/>
    <mergeCell ref="C380:I380"/>
    <mergeCell ref="A381:B381"/>
    <mergeCell ref="C381:E381"/>
    <mergeCell ref="G381:I381"/>
    <mergeCell ref="B387:E387"/>
    <mergeCell ref="F387:I387"/>
    <mergeCell ref="B388:E388"/>
    <mergeCell ref="F388:I388"/>
    <mergeCell ref="B395:I395"/>
    <mergeCell ref="B396:C396"/>
    <mergeCell ref="E396:F396"/>
    <mergeCell ref="H396:I396"/>
    <mergeCell ref="A397:I397"/>
    <mergeCell ref="A400:I400"/>
    <mergeCell ref="A401:B401"/>
    <mergeCell ref="C401:I401"/>
    <mergeCell ref="A402:B402"/>
    <mergeCell ref="C402:E402"/>
    <mergeCell ref="G402:I402"/>
    <mergeCell ref="B408:E408"/>
    <mergeCell ref="F408:I408"/>
    <mergeCell ref="B409:E409"/>
    <mergeCell ref="F409:I409"/>
    <mergeCell ref="B418:I418"/>
    <mergeCell ref="B419:C419"/>
    <mergeCell ref="E419:F419"/>
    <mergeCell ref="H419:I419"/>
    <mergeCell ref="A420:I420"/>
    <mergeCell ref="A423:I423"/>
    <mergeCell ref="A424:B424"/>
    <mergeCell ref="C424:I424"/>
    <mergeCell ref="A425:B425"/>
    <mergeCell ref="C425:E425"/>
    <mergeCell ref="G425:I425"/>
    <mergeCell ref="F430:I430"/>
    <mergeCell ref="B431:E431"/>
    <mergeCell ref="F431:I431"/>
    <mergeCell ref="B432:E432"/>
    <mergeCell ref="F432:I432"/>
    <mergeCell ref="B441:I441"/>
    <mergeCell ref="B442:C442"/>
    <mergeCell ref="E442:F442"/>
    <mergeCell ref="H442:I442"/>
    <mergeCell ref="A443:I443"/>
    <mergeCell ref="A446:I446"/>
    <mergeCell ref="A447:B447"/>
    <mergeCell ref="C447:I447"/>
    <mergeCell ref="A448:B448"/>
    <mergeCell ref="C448:E448"/>
    <mergeCell ref="G448:I448"/>
    <mergeCell ref="B454:E454"/>
    <mergeCell ref="F454:I454"/>
    <mergeCell ref="B455:E455"/>
    <mergeCell ref="F455:I455"/>
    <mergeCell ref="B466:I466"/>
    <mergeCell ref="B467:C467"/>
    <mergeCell ref="E467:F467"/>
    <mergeCell ref="H467:I467"/>
    <mergeCell ref="A468:I468"/>
    <mergeCell ref="A471:I471"/>
    <mergeCell ref="A472:B472"/>
    <mergeCell ref="C472:I472"/>
    <mergeCell ref="A473:B473"/>
    <mergeCell ref="C473:E473"/>
    <mergeCell ref="G473:I473"/>
    <mergeCell ref="F478:I478"/>
    <mergeCell ref="B479:E479"/>
    <mergeCell ref="F479:I479"/>
    <mergeCell ref="B480:E480"/>
    <mergeCell ref="F480:I480"/>
    <mergeCell ref="B487:I487"/>
    <mergeCell ref="B488:C488"/>
    <mergeCell ref="E488:F488"/>
    <mergeCell ref="H488:I488"/>
    <mergeCell ref="A489:I489"/>
    <mergeCell ref="A492:I492"/>
    <mergeCell ref="A493:B493"/>
    <mergeCell ref="C493:I493"/>
    <mergeCell ref="A494:B494"/>
    <mergeCell ref="C494:E494"/>
    <mergeCell ref="G494:I494"/>
    <mergeCell ref="F499:I499"/>
    <mergeCell ref="B500:E500"/>
    <mergeCell ref="F500:I500"/>
    <mergeCell ref="B501:E501"/>
    <mergeCell ref="F501:I501"/>
    <mergeCell ref="B514:I514"/>
    <mergeCell ref="B515:C515"/>
    <mergeCell ref="E515:F515"/>
    <mergeCell ref="H515:I515"/>
    <mergeCell ref="A516:I516"/>
    <mergeCell ref="A519:I519"/>
    <mergeCell ref="A520:B520"/>
    <mergeCell ref="C520:I520"/>
    <mergeCell ref="A521:B521"/>
    <mergeCell ref="C521:E521"/>
    <mergeCell ref="G521:I521"/>
    <mergeCell ref="B527:E527"/>
    <mergeCell ref="F527:I527"/>
    <mergeCell ref="B528:E528"/>
    <mergeCell ref="F528:I528"/>
    <mergeCell ref="B535:I535"/>
    <mergeCell ref="B536:C536"/>
    <mergeCell ref="E536:F536"/>
    <mergeCell ref="H536:I536"/>
    <mergeCell ref="A537:I537"/>
    <mergeCell ref="A540:I540"/>
    <mergeCell ref="A541:B541"/>
    <mergeCell ref="C541:I541"/>
    <mergeCell ref="A542:B542"/>
    <mergeCell ref="C542:E542"/>
    <mergeCell ref="G542:I542"/>
    <mergeCell ref="B548:E548"/>
    <mergeCell ref="F548:I548"/>
    <mergeCell ref="B549:E549"/>
    <mergeCell ref="F549:I549"/>
    <mergeCell ref="B557:I557"/>
    <mergeCell ref="B558:C558"/>
    <mergeCell ref="E558:F558"/>
    <mergeCell ref="H558:I558"/>
    <mergeCell ref="A559:I559"/>
    <mergeCell ref="A562:I562"/>
    <mergeCell ref="A563:B563"/>
    <mergeCell ref="C563:I563"/>
    <mergeCell ref="A564:B564"/>
    <mergeCell ref="C564:E564"/>
    <mergeCell ref="G564:I564"/>
    <mergeCell ref="B570:E570"/>
    <mergeCell ref="F570:I570"/>
    <mergeCell ref="B571:E571"/>
    <mergeCell ref="F571:I571"/>
    <mergeCell ref="B580:I580"/>
    <mergeCell ref="B581:C581"/>
    <mergeCell ref="E581:F581"/>
    <mergeCell ref="H581:I581"/>
    <mergeCell ref="A582:I582"/>
    <mergeCell ref="A585:I585"/>
    <mergeCell ref="A586:B586"/>
    <mergeCell ref="C586:I586"/>
    <mergeCell ref="A587:B587"/>
    <mergeCell ref="C587:E587"/>
    <mergeCell ref="G587:I587"/>
    <mergeCell ref="B593:E593"/>
    <mergeCell ref="F593:I593"/>
    <mergeCell ref="B594:E594"/>
    <mergeCell ref="F594:I594"/>
    <mergeCell ref="B601:I601"/>
    <mergeCell ref="B602:C602"/>
    <mergeCell ref="E602:F602"/>
    <mergeCell ref="H602:I602"/>
    <mergeCell ref="A603:I603"/>
    <mergeCell ref="A605:I605"/>
    <mergeCell ref="A606:B606"/>
    <mergeCell ref="C606:I606"/>
    <mergeCell ref="A607:B607"/>
    <mergeCell ref="C607:E607"/>
    <mergeCell ref="G607:I607"/>
    <mergeCell ref="B613:E613"/>
    <mergeCell ref="F613:I613"/>
    <mergeCell ref="B614:E614"/>
    <mergeCell ref="F614:I614"/>
    <mergeCell ref="B622:I622"/>
    <mergeCell ref="B623:C623"/>
    <mergeCell ref="E623:F623"/>
    <mergeCell ref="H623:I623"/>
    <mergeCell ref="A624:I624"/>
    <mergeCell ref="A627:I627"/>
    <mergeCell ref="A628:B628"/>
    <mergeCell ref="C628:I628"/>
    <mergeCell ref="A629:B629"/>
    <mergeCell ref="C629:E629"/>
    <mergeCell ref="G629:I629"/>
    <mergeCell ref="B635:E635"/>
    <mergeCell ref="F635:I635"/>
    <mergeCell ref="B636:E636"/>
    <mergeCell ref="F636:I636"/>
    <mergeCell ref="B645:I645"/>
    <mergeCell ref="B646:C646"/>
    <mergeCell ref="E646:F646"/>
    <mergeCell ref="H646:I646"/>
    <mergeCell ref="A647:I647"/>
    <mergeCell ref="A650:I650"/>
    <mergeCell ref="A651:B651"/>
    <mergeCell ref="C651:I651"/>
    <mergeCell ref="A652:B652"/>
    <mergeCell ref="C652:E652"/>
    <mergeCell ref="G652:I652"/>
    <mergeCell ref="B658:E658"/>
    <mergeCell ref="F658:I658"/>
    <mergeCell ref="B659:E659"/>
    <mergeCell ref="F659:I659"/>
    <mergeCell ref="B668:I668"/>
    <mergeCell ref="B669:C669"/>
    <mergeCell ref="E669:F669"/>
    <mergeCell ref="H669:I669"/>
    <mergeCell ref="A670:I670"/>
    <mergeCell ref="A673:I673"/>
    <mergeCell ref="A674:B674"/>
    <mergeCell ref="C674:I674"/>
    <mergeCell ref="A675:B675"/>
    <mergeCell ref="C675:E675"/>
    <mergeCell ref="G675:I675"/>
    <mergeCell ref="B681:E681"/>
    <mergeCell ref="F681:I681"/>
    <mergeCell ref="B682:E682"/>
    <mergeCell ref="F682:I682"/>
    <mergeCell ref="B689:I689"/>
    <mergeCell ref="B690:C690"/>
    <mergeCell ref="E690:F690"/>
    <mergeCell ref="H690:I690"/>
    <mergeCell ref="A691:I691"/>
    <mergeCell ref="A694:I694"/>
    <mergeCell ref="A695:B695"/>
    <mergeCell ref="C695:I695"/>
    <mergeCell ref="A696:B696"/>
    <mergeCell ref="C696:E696"/>
    <mergeCell ref="G696:I696"/>
    <mergeCell ref="B702:E702"/>
    <mergeCell ref="F702:I702"/>
    <mergeCell ref="B703:E703"/>
    <mergeCell ref="F703:I703"/>
    <mergeCell ref="B711:I711"/>
    <mergeCell ref="B712:C712"/>
    <mergeCell ref="E712:F712"/>
    <mergeCell ref="H712:I712"/>
    <mergeCell ref="A713:I713"/>
    <mergeCell ref="A716:I716"/>
    <mergeCell ref="A717:B717"/>
    <mergeCell ref="C717:I717"/>
    <mergeCell ref="A718:B718"/>
    <mergeCell ref="C718:E718"/>
    <mergeCell ref="G718:I718"/>
    <mergeCell ref="B724:E724"/>
    <mergeCell ref="F724:I724"/>
    <mergeCell ref="B725:E725"/>
    <mergeCell ref="F725:I725"/>
    <mergeCell ref="B733:I733"/>
    <mergeCell ref="B734:C734"/>
    <mergeCell ref="E734:F734"/>
    <mergeCell ref="H734:I734"/>
    <mergeCell ref="A735:I735"/>
    <mergeCell ref="A738:I738"/>
    <mergeCell ref="A739:B739"/>
    <mergeCell ref="C739:I739"/>
    <mergeCell ref="A740:B740"/>
    <mergeCell ref="C740:E740"/>
    <mergeCell ref="G740:I740"/>
    <mergeCell ref="B746:E746"/>
    <mergeCell ref="F746:I746"/>
    <mergeCell ref="B747:E747"/>
    <mergeCell ref="F747:I747"/>
    <mergeCell ref="B755:I755"/>
    <mergeCell ref="B756:C756"/>
    <mergeCell ref="E756:F756"/>
    <mergeCell ref="H756:I756"/>
    <mergeCell ref="A757:I757"/>
    <mergeCell ref="A759:I759"/>
    <mergeCell ref="A760:B760"/>
    <mergeCell ref="C760:I760"/>
    <mergeCell ref="A761:B761"/>
    <mergeCell ref="C761:E761"/>
    <mergeCell ref="G761:I761"/>
    <mergeCell ref="B767:E767"/>
    <mergeCell ref="F767:I767"/>
    <mergeCell ref="B768:E768"/>
    <mergeCell ref="F768:I768"/>
    <mergeCell ref="B779:I779"/>
    <mergeCell ref="B780:C780"/>
    <mergeCell ref="E780:F780"/>
    <mergeCell ref="H780:I780"/>
    <mergeCell ref="A781:I781"/>
    <mergeCell ref="A784:I784"/>
    <mergeCell ref="A785:B785"/>
    <mergeCell ref="C785:I785"/>
    <mergeCell ref="A786:B786"/>
    <mergeCell ref="C786:E786"/>
    <mergeCell ref="G786:I786"/>
    <mergeCell ref="B792:E792"/>
    <mergeCell ref="F792:I792"/>
    <mergeCell ref="B793:E793"/>
    <mergeCell ref="F793:I793"/>
    <mergeCell ref="B800:I800"/>
    <mergeCell ref="B801:C801"/>
    <mergeCell ref="E801:F801"/>
    <mergeCell ref="H801:I801"/>
    <mergeCell ref="A802:I802"/>
    <mergeCell ref="A805:I805"/>
    <mergeCell ref="A806:B806"/>
    <mergeCell ref="C806:I806"/>
    <mergeCell ref="A807:B807"/>
    <mergeCell ref="C807:E807"/>
    <mergeCell ref="G807:I807"/>
    <mergeCell ref="B813:E813"/>
    <mergeCell ref="F813:I813"/>
    <mergeCell ref="B814:E814"/>
    <mergeCell ref="F814:I814"/>
    <mergeCell ref="B822:I822"/>
    <mergeCell ref="B823:C823"/>
    <mergeCell ref="E823:F823"/>
    <mergeCell ref="H823:I823"/>
    <mergeCell ref="A824:I824"/>
    <mergeCell ref="A827:I827"/>
    <mergeCell ref="A828:B828"/>
    <mergeCell ref="C828:I828"/>
    <mergeCell ref="A829:B829"/>
    <mergeCell ref="C829:E829"/>
    <mergeCell ref="G829:I829"/>
    <mergeCell ref="B835:E835"/>
    <mergeCell ref="F835:I835"/>
    <mergeCell ref="B836:E836"/>
    <mergeCell ref="F836:I836"/>
    <mergeCell ref="B843:I843"/>
    <mergeCell ref="B844:C844"/>
    <mergeCell ref="E844:F844"/>
    <mergeCell ref="H844:I844"/>
    <mergeCell ref="A845:I845"/>
    <mergeCell ref="A10:A11"/>
    <mergeCell ref="A12:A19"/>
    <mergeCell ref="A33:A34"/>
    <mergeCell ref="A35:A44"/>
    <mergeCell ref="A58:A59"/>
    <mergeCell ref="A60:A72"/>
    <mergeCell ref="A86:A87"/>
    <mergeCell ref="A88:A94"/>
    <mergeCell ref="A108:A109"/>
    <mergeCell ref="A110:A120"/>
    <mergeCell ref="A134:A135"/>
    <mergeCell ref="A136:A146"/>
    <mergeCell ref="A160:A161"/>
    <mergeCell ref="A162:A169"/>
    <mergeCell ref="A183:A184"/>
    <mergeCell ref="A185:A190"/>
    <mergeCell ref="A204:A205"/>
    <mergeCell ref="A206:A211"/>
    <mergeCell ref="A225:A226"/>
    <mergeCell ref="A227:A237"/>
    <mergeCell ref="A251:A252"/>
    <mergeCell ref="A253:A259"/>
    <mergeCell ref="A273:A274"/>
    <mergeCell ref="A275:A280"/>
    <mergeCell ref="A293:A294"/>
    <mergeCell ref="A295:A302"/>
    <mergeCell ref="A316:A317"/>
    <mergeCell ref="A318:A323"/>
    <mergeCell ref="A337:A338"/>
    <mergeCell ref="A339:A348"/>
    <mergeCell ref="A362:A363"/>
    <mergeCell ref="A364:A373"/>
    <mergeCell ref="A387:A388"/>
    <mergeCell ref="A389:A394"/>
    <mergeCell ref="A408:A409"/>
    <mergeCell ref="A410:A417"/>
    <mergeCell ref="A431:A432"/>
    <mergeCell ref="A433:A440"/>
    <mergeCell ref="A454:A455"/>
    <mergeCell ref="A456:A465"/>
    <mergeCell ref="A479:A480"/>
    <mergeCell ref="A481:A486"/>
    <mergeCell ref="A500:A501"/>
    <mergeCell ref="A502:A513"/>
    <mergeCell ref="A527:A528"/>
    <mergeCell ref="A529:A534"/>
    <mergeCell ref="A548:A549"/>
    <mergeCell ref="A550:A556"/>
    <mergeCell ref="A570:A571"/>
    <mergeCell ref="A572:A579"/>
    <mergeCell ref="A593:A594"/>
    <mergeCell ref="A595:A600"/>
    <mergeCell ref="A613:A614"/>
    <mergeCell ref="A615:A621"/>
    <mergeCell ref="A635:A636"/>
    <mergeCell ref="A637:A644"/>
    <mergeCell ref="A658:A659"/>
    <mergeCell ref="A660:A667"/>
    <mergeCell ref="A681:A682"/>
    <mergeCell ref="A683:A688"/>
    <mergeCell ref="A702:A703"/>
    <mergeCell ref="A704:A710"/>
    <mergeCell ref="A724:A725"/>
    <mergeCell ref="A726:A732"/>
    <mergeCell ref="A746:A747"/>
    <mergeCell ref="A748:A754"/>
    <mergeCell ref="A767:A768"/>
    <mergeCell ref="A769:A778"/>
    <mergeCell ref="A792:A793"/>
    <mergeCell ref="A794:A799"/>
    <mergeCell ref="A813:A814"/>
    <mergeCell ref="A815:A821"/>
    <mergeCell ref="A835:A836"/>
    <mergeCell ref="A837:A842"/>
    <mergeCell ref="B13:B17"/>
    <mergeCell ref="B36:B42"/>
    <mergeCell ref="B61:B66"/>
    <mergeCell ref="B67:B71"/>
    <mergeCell ref="B89:B91"/>
    <mergeCell ref="B92:B93"/>
    <mergeCell ref="B111:B118"/>
    <mergeCell ref="B137:B142"/>
    <mergeCell ref="B143:B144"/>
    <mergeCell ref="B145:B146"/>
    <mergeCell ref="B163:B167"/>
    <mergeCell ref="B186:B188"/>
    <mergeCell ref="B207:B209"/>
    <mergeCell ref="B228:B235"/>
    <mergeCell ref="B254:B257"/>
    <mergeCell ref="B276:B278"/>
    <mergeCell ref="B296:B300"/>
    <mergeCell ref="B319:B321"/>
    <mergeCell ref="B340:B345"/>
    <mergeCell ref="B346:B347"/>
    <mergeCell ref="B365:B370"/>
    <mergeCell ref="B371:B372"/>
    <mergeCell ref="B390:B392"/>
    <mergeCell ref="B411:B415"/>
    <mergeCell ref="B434:B438"/>
    <mergeCell ref="B457:B463"/>
    <mergeCell ref="B482:B484"/>
    <mergeCell ref="B503:B511"/>
    <mergeCell ref="B530:B532"/>
    <mergeCell ref="B551:B554"/>
    <mergeCell ref="B573:B577"/>
    <mergeCell ref="B596:B598"/>
    <mergeCell ref="B616:B619"/>
    <mergeCell ref="B638:B642"/>
    <mergeCell ref="B661:B665"/>
    <mergeCell ref="B684:B686"/>
    <mergeCell ref="B705:B708"/>
    <mergeCell ref="B727:B730"/>
    <mergeCell ref="B749:B752"/>
    <mergeCell ref="B770:B775"/>
    <mergeCell ref="B776:B777"/>
    <mergeCell ref="B795:B797"/>
    <mergeCell ref="B816:B819"/>
    <mergeCell ref="B838:B840"/>
    <mergeCell ref="C13:C15"/>
    <mergeCell ref="C36:C39"/>
    <mergeCell ref="C40:C41"/>
    <mergeCell ref="C61:C63"/>
    <mergeCell ref="C64:C65"/>
    <mergeCell ref="C67:C68"/>
    <mergeCell ref="C69:C71"/>
    <mergeCell ref="C111:C112"/>
    <mergeCell ref="C114:C118"/>
    <mergeCell ref="C137:C141"/>
    <mergeCell ref="C143:C144"/>
    <mergeCell ref="C145:C146"/>
    <mergeCell ref="C163:C165"/>
    <mergeCell ref="C228:C233"/>
    <mergeCell ref="C255:C256"/>
    <mergeCell ref="C296:C298"/>
    <mergeCell ref="C340:C343"/>
    <mergeCell ref="C346:C347"/>
    <mergeCell ref="C365:C367"/>
    <mergeCell ref="C368:C369"/>
    <mergeCell ref="C411:C413"/>
    <mergeCell ref="C434:C436"/>
    <mergeCell ref="C457:C459"/>
    <mergeCell ref="C460:C462"/>
    <mergeCell ref="C503:C507"/>
    <mergeCell ref="C508:C510"/>
    <mergeCell ref="C551:C552"/>
    <mergeCell ref="C573:C574"/>
    <mergeCell ref="C575:C576"/>
    <mergeCell ref="C616:C617"/>
    <mergeCell ref="C638:C640"/>
    <mergeCell ref="C661:C662"/>
    <mergeCell ref="C663:C664"/>
    <mergeCell ref="C705:C706"/>
    <mergeCell ref="C727:C729"/>
    <mergeCell ref="C749:C750"/>
    <mergeCell ref="C770:C771"/>
    <mergeCell ref="C772:C773"/>
    <mergeCell ref="C776:C777"/>
    <mergeCell ref="A5:B9"/>
    <mergeCell ref="A28:B32"/>
    <mergeCell ref="A53:B57"/>
    <mergeCell ref="A81:B85"/>
    <mergeCell ref="A103:B107"/>
    <mergeCell ref="A129:B133"/>
    <mergeCell ref="A155:B159"/>
    <mergeCell ref="A178:B182"/>
    <mergeCell ref="A199:B203"/>
    <mergeCell ref="A220:B224"/>
    <mergeCell ref="A246:B250"/>
    <mergeCell ref="A268:B272"/>
    <mergeCell ref="A288:B292"/>
    <mergeCell ref="A311:B315"/>
    <mergeCell ref="A332:B336"/>
    <mergeCell ref="A357:B361"/>
    <mergeCell ref="A382:B386"/>
    <mergeCell ref="A403:B407"/>
    <mergeCell ref="A426:B430"/>
    <mergeCell ref="A449:B453"/>
    <mergeCell ref="A474:B478"/>
    <mergeCell ref="A495:B499"/>
    <mergeCell ref="A522:B526"/>
    <mergeCell ref="A543:B547"/>
    <mergeCell ref="A565:B569"/>
    <mergeCell ref="A588:B592"/>
    <mergeCell ref="A608:B612"/>
    <mergeCell ref="A630:B634"/>
    <mergeCell ref="A653:B657"/>
    <mergeCell ref="A676:B680"/>
    <mergeCell ref="A697:B701"/>
    <mergeCell ref="A719:B723"/>
    <mergeCell ref="A741:B745"/>
    <mergeCell ref="A762:B766"/>
    <mergeCell ref="A787:B791"/>
    <mergeCell ref="A808:B812"/>
    <mergeCell ref="A830:B8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4" t="s">
        <v>120</v>
      </c>
    </row>
    <row r="2" ht="15.6" spans="12:12">
      <c r="L2" s="6" t="s">
        <v>121</v>
      </c>
    </row>
    <row r="3" ht="15.6" spans="1:12">
      <c r="A3" s="6" t="s">
        <v>2</v>
      </c>
      <c r="L3" s="6" t="s">
        <v>3</v>
      </c>
    </row>
    <row r="4" ht="19.5" customHeight="1" spans="1:12">
      <c r="A4" s="103" t="s">
        <v>6</v>
      </c>
      <c r="B4" s="103"/>
      <c r="C4" s="103"/>
      <c r="D4" s="103"/>
      <c r="E4" s="109" t="s">
        <v>100</v>
      </c>
      <c r="F4" s="109" t="s">
        <v>122</v>
      </c>
      <c r="G4" s="109" t="s">
        <v>123</v>
      </c>
      <c r="H4" s="109" t="s">
        <v>124</v>
      </c>
      <c r="I4" s="109"/>
      <c r="J4" s="109" t="s">
        <v>125</v>
      </c>
      <c r="K4" s="109" t="s">
        <v>126</v>
      </c>
      <c r="L4" s="109" t="s">
        <v>127</v>
      </c>
    </row>
    <row r="5" ht="19.5" customHeight="1" spans="1:12">
      <c r="A5" s="109" t="s">
        <v>128</v>
      </c>
      <c r="B5" s="109"/>
      <c r="C5" s="109"/>
      <c r="D5" s="103" t="s">
        <v>129</v>
      </c>
      <c r="E5" s="109"/>
      <c r="F5" s="109"/>
      <c r="G5" s="109"/>
      <c r="H5" s="109" t="s">
        <v>130</v>
      </c>
      <c r="I5" s="109" t="s">
        <v>131</v>
      </c>
      <c r="J5" s="109"/>
      <c r="K5" s="109"/>
      <c r="L5" s="109" t="s">
        <v>130</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132</v>
      </c>
      <c r="B8" s="103" t="s">
        <v>133</v>
      </c>
      <c r="C8" s="103" t="s">
        <v>134</v>
      </c>
      <c r="D8" s="103" t="s">
        <v>10</v>
      </c>
      <c r="E8" s="109" t="s">
        <v>11</v>
      </c>
      <c r="F8" s="109" t="s">
        <v>12</v>
      </c>
      <c r="G8" s="109" t="s">
        <v>21</v>
      </c>
      <c r="H8" s="109" t="s">
        <v>25</v>
      </c>
      <c r="I8" s="109" t="s">
        <v>30</v>
      </c>
      <c r="J8" s="109" t="s">
        <v>34</v>
      </c>
      <c r="K8" s="109" t="s">
        <v>38</v>
      </c>
      <c r="L8" s="109" t="s">
        <v>42</v>
      </c>
    </row>
    <row r="9" ht="19.5" customHeight="1" spans="1:12">
      <c r="A9" s="103"/>
      <c r="B9" s="103"/>
      <c r="C9" s="103"/>
      <c r="D9" s="103" t="s">
        <v>135</v>
      </c>
      <c r="E9" s="106" t="s">
        <v>102</v>
      </c>
      <c r="F9" s="106" t="s">
        <v>14</v>
      </c>
      <c r="G9" s="106" t="s">
        <v>26</v>
      </c>
      <c r="H9" s="106" t="s">
        <v>26</v>
      </c>
      <c r="I9" s="106"/>
      <c r="J9" s="106" t="s">
        <v>26</v>
      </c>
      <c r="K9" s="106" t="s">
        <v>26</v>
      </c>
      <c r="L9" s="106" t="s">
        <v>43</v>
      </c>
    </row>
    <row r="10" ht="19.5" customHeight="1" spans="1:12">
      <c r="A10" s="115" t="s">
        <v>136</v>
      </c>
      <c r="B10" s="115"/>
      <c r="C10" s="115"/>
      <c r="D10" s="115" t="s">
        <v>137</v>
      </c>
      <c r="E10" s="106" t="s">
        <v>102</v>
      </c>
      <c r="F10" s="106" t="s">
        <v>14</v>
      </c>
      <c r="G10" s="106" t="s">
        <v>26</v>
      </c>
      <c r="H10" s="106" t="s">
        <v>26</v>
      </c>
      <c r="I10" s="106"/>
      <c r="J10" s="106" t="s">
        <v>26</v>
      </c>
      <c r="K10" s="106" t="s">
        <v>26</v>
      </c>
      <c r="L10" s="106" t="s">
        <v>43</v>
      </c>
    </row>
    <row r="11" ht="19.5" customHeight="1" spans="1:12">
      <c r="A11" s="115" t="s">
        <v>138</v>
      </c>
      <c r="B11" s="115"/>
      <c r="C11" s="115"/>
      <c r="D11" s="115" t="s">
        <v>139</v>
      </c>
      <c r="E11" s="106" t="s">
        <v>140</v>
      </c>
      <c r="F11" s="106" t="s">
        <v>140</v>
      </c>
      <c r="G11" s="106" t="s">
        <v>26</v>
      </c>
      <c r="H11" s="106" t="s">
        <v>26</v>
      </c>
      <c r="I11" s="106"/>
      <c r="J11" s="106" t="s">
        <v>26</v>
      </c>
      <c r="K11" s="106" t="s">
        <v>26</v>
      </c>
      <c r="L11" s="106" t="s">
        <v>26</v>
      </c>
    </row>
    <row r="12" ht="19.5" customHeight="1" spans="1:12">
      <c r="A12" s="115" t="s">
        <v>141</v>
      </c>
      <c r="B12" s="115"/>
      <c r="C12" s="115"/>
      <c r="D12" s="115" t="s">
        <v>142</v>
      </c>
      <c r="E12" s="106" t="s">
        <v>140</v>
      </c>
      <c r="F12" s="106" t="s">
        <v>140</v>
      </c>
      <c r="G12" s="106" t="s">
        <v>26</v>
      </c>
      <c r="H12" s="106" t="s">
        <v>26</v>
      </c>
      <c r="I12" s="106"/>
      <c r="J12" s="106" t="s">
        <v>26</v>
      </c>
      <c r="K12" s="106" t="s">
        <v>26</v>
      </c>
      <c r="L12" s="106" t="s">
        <v>26</v>
      </c>
    </row>
    <row r="13" ht="19.5" customHeight="1" spans="1:12">
      <c r="A13" s="115" t="s">
        <v>143</v>
      </c>
      <c r="B13" s="115"/>
      <c r="C13" s="115"/>
      <c r="D13" s="115" t="s">
        <v>144</v>
      </c>
      <c r="E13" s="106" t="s">
        <v>145</v>
      </c>
      <c r="F13" s="106" t="s">
        <v>145</v>
      </c>
      <c r="G13" s="106" t="s">
        <v>26</v>
      </c>
      <c r="H13" s="106" t="s">
        <v>26</v>
      </c>
      <c r="I13" s="106"/>
      <c r="J13" s="106" t="s">
        <v>26</v>
      </c>
      <c r="K13" s="106" t="s">
        <v>26</v>
      </c>
      <c r="L13" s="106" t="s">
        <v>26</v>
      </c>
    </row>
    <row r="14" ht="19.5" customHeight="1" spans="1:12">
      <c r="A14" s="115" t="s">
        <v>146</v>
      </c>
      <c r="B14" s="115"/>
      <c r="C14" s="115"/>
      <c r="D14" s="115" t="s">
        <v>142</v>
      </c>
      <c r="E14" s="106" t="s">
        <v>147</v>
      </c>
      <c r="F14" s="106" t="s">
        <v>147</v>
      </c>
      <c r="G14" s="106" t="s">
        <v>26</v>
      </c>
      <c r="H14" s="106" t="s">
        <v>26</v>
      </c>
      <c r="I14" s="106"/>
      <c r="J14" s="106" t="s">
        <v>26</v>
      </c>
      <c r="K14" s="106" t="s">
        <v>26</v>
      </c>
      <c r="L14" s="106" t="s">
        <v>26</v>
      </c>
    </row>
    <row r="15" ht="19.5" customHeight="1" spans="1:12">
      <c r="A15" s="115" t="s">
        <v>148</v>
      </c>
      <c r="B15" s="115"/>
      <c r="C15" s="115"/>
      <c r="D15" s="115" t="s">
        <v>149</v>
      </c>
      <c r="E15" s="106" t="s">
        <v>150</v>
      </c>
      <c r="F15" s="106" t="s">
        <v>150</v>
      </c>
      <c r="G15" s="106" t="s">
        <v>26</v>
      </c>
      <c r="H15" s="106" t="s">
        <v>26</v>
      </c>
      <c r="I15" s="106"/>
      <c r="J15" s="106" t="s">
        <v>26</v>
      </c>
      <c r="K15" s="106" t="s">
        <v>26</v>
      </c>
      <c r="L15" s="106" t="s">
        <v>26</v>
      </c>
    </row>
    <row r="16" ht="19.5" customHeight="1" spans="1:12">
      <c r="A16" s="115" t="s">
        <v>151</v>
      </c>
      <c r="B16" s="115"/>
      <c r="C16" s="115"/>
      <c r="D16" s="115" t="s">
        <v>152</v>
      </c>
      <c r="E16" s="106" t="s">
        <v>153</v>
      </c>
      <c r="F16" s="106" t="s">
        <v>153</v>
      </c>
      <c r="G16" s="106" t="s">
        <v>26</v>
      </c>
      <c r="H16" s="106" t="s">
        <v>26</v>
      </c>
      <c r="I16" s="106"/>
      <c r="J16" s="106" t="s">
        <v>26</v>
      </c>
      <c r="K16" s="106" t="s">
        <v>26</v>
      </c>
      <c r="L16" s="106" t="s">
        <v>26</v>
      </c>
    </row>
    <row r="17" ht="19.5" customHeight="1" spans="1:12">
      <c r="A17" s="115" t="s">
        <v>154</v>
      </c>
      <c r="B17" s="115"/>
      <c r="C17" s="115"/>
      <c r="D17" s="115" t="s">
        <v>142</v>
      </c>
      <c r="E17" s="106" t="s">
        <v>153</v>
      </c>
      <c r="F17" s="106" t="s">
        <v>153</v>
      </c>
      <c r="G17" s="106" t="s">
        <v>26</v>
      </c>
      <c r="H17" s="106" t="s">
        <v>26</v>
      </c>
      <c r="I17" s="106"/>
      <c r="J17" s="106" t="s">
        <v>26</v>
      </c>
      <c r="K17" s="106" t="s">
        <v>26</v>
      </c>
      <c r="L17" s="106" t="s">
        <v>26</v>
      </c>
    </row>
    <row r="18" ht="19.5" customHeight="1" spans="1:12">
      <c r="A18" s="115" t="s">
        <v>155</v>
      </c>
      <c r="B18" s="115"/>
      <c r="C18" s="115"/>
      <c r="D18" s="115" t="s">
        <v>156</v>
      </c>
      <c r="E18" s="106" t="s">
        <v>157</v>
      </c>
      <c r="F18" s="106" t="s">
        <v>158</v>
      </c>
      <c r="G18" s="106" t="s">
        <v>26</v>
      </c>
      <c r="H18" s="106" t="s">
        <v>26</v>
      </c>
      <c r="I18" s="106"/>
      <c r="J18" s="106" t="s">
        <v>26</v>
      </c>
      <c r="K18" s="106" t="s">
        <v>26</v>
      </c>
      <c r="L18" s="106" t="s">
        <v>43</v>
      </c>
    </row>
    <row r="19" ht="19.5" customHeight="1" spans="1:12">
      <c r="A19" s="115" t="s">
        <v>159</v>
      </c>
      <c r="B19" s="115"/>
      <c r="C19" s="115"/>
      <c r="D19" s="115" t="s">
        <v>142</v>
      </c>
      <c r="E19" s="106" t="s">
        <v>160</v>
      </c>
      <c r="F19" s="106" t="s">
        <v>161</v>
      </c>
      <c r="G19" s="106" t="s">
        <v>26</v>
      </c>
      <c r="H19" s="106" t="s">
        <v>26</v>
      </c>
      <c r="I19" s="106"/>
      <c r="J19" s="106" t="s">
        <v>26</v>
      </c>
      <c r="K19" s="106" t="s">
        <v>26</v>
      </c>
      <c r="L19" s="106" t="s">
        <v>43</v>
      </c>
    </row>
    <row r="20" ht="19.5" customHeight="1" spans="1:12">
      <c r="A20" s="115" t="s">
        <v>162</v>
      </c>
      <c r="B20" s="115"/>
      <c r="C20" s="115"/>
      <c r="D20" s="115" t="s">
        <v>163</v>
      </c>
      <c r="E20" s="106" t="s">
        <v>164</v>
      </c>
      <c r="F20" s="106" t="s">
        <v>164</v>
      </c>
      <c r="G20" s="106" t="s">
        <v>26</v>
      </c>
      <c r="H20" s="106" t="s">
        <v>26</v>
      </c>
      <c r="I20" s="106"/>
      <c r="J20" s="106" t="s">
        <v>26</v>
      </c>
      <c r="K20" s="106" t="s">
        <v>26</v>
      </c>
      <c r="L20" s="106" t="s">
        <v>26</v>
      </c>
    </row>
    <row r="21" ht="19.5" customHeight="1" spans="1:12">
      <c r="A21" s="115" t="s">
        <v>165</v>
      </c>
      <c r="B21" s="115"/>
      <c r="C21" s="115"/>
      <c r="D21" s="115" t="s">
        <v>166</v>
      </c>
      <c r="E21" s="106" t="s">
        <v>167</v>
      </c>
      <c r="F21" s="106" t="s">
        <v>167</v>
      </c>
      <c r="G21" s="106" t="s">
        <v>26</v>
      </c>
      <c r="H21" s="106" t="s">
        <v>26</v>
      </c>
      <c r="I21" s="106"/>
      <c r="J21" s="106" t="s">
        <v>26</v>
      </c>
      <c r="K21" s="106" t="s">
        <v>26</v>
      </c>
      <c r="L21" s="106" t="s">
        <v>26</v>
      </c>
    </row>
    <row r="22" ht="19.5" customHeight="1" spans="1:12">
      <c r="A22" s="115" t="s">
        <v>168</v>
      </c>
      <c r="B22" s="115"/>
      <c r="C22" s="115"/>
      <c r="D22" s="115" t="s">
        <v>142</v>
      </c>
      <c r="E22" s="106" t="s">
        <v>167</v>
      </c>
      <c r="F22" s="106" t="s">
        <v>167</v>
      </c>
      <c r="G22" s="106" t="s">
        <v>26</v>
      </c>
      <c r="H22" s="106" t="s">
        <v>26</v>
      </c>
      <c r="I22" s="106"/>
      <c r="J22" s="106" t="s">
        <v>26</v>
      </c>
      <c r="K22" s="106" t="s">
        <v>26</v>
      </c>
      <c r="L22" s="106" t="s">
        <v>26</v>
      </c>
    </row>
    <row r="23" ht="19.5" customHeight="1" spans="1:12">
      <c r="A23" s="115" t="s">
        <v>169</v>
      </c>
      <c r="B23" s="115"/>
      <c r="C23" s="115"/>
      <c r="D23" s="115" t="s">
        <v>170</v>
      </c>
      <c r="E23" s="106" t="s">
        <v>171</v>
      </c>
      <c r="F23" s="106" t="s">
        <v>171</v>
      </c>
      <c r="G23" s="106" t="s">
        <v>26</v>
      </c>
      <c r="H23" s="106" t="s">
        <v>26</v>
      </c>
      <c r="I23" s="106"/>
      <c r="J23" s="106" t="s">
        <v>26</v>
      </c>
      <c r="K23" s="106" t="s">
        <v>26</v>
      </c>
      <c r="L23" s="106" t="s">
        <v>26</v>
      </c>
    </row>
    <row r="24" ht="19.5" customHeight="1" spans="1:12">
      <c r="A24" s="115" t="s">
        <v>172</v>
      </c>
      <c r="B24" s="115"/>
      <c r="C24" s="115"/>
      <c r="D24" s="115" t="s">
        <v>142</v>
      </c>
      <c r="E24" s="106" t="s">
        <v>173</v>
      </c>
      <c r="F24" s="106" t="s">
        <v>173</v>
      </c>
      <c r="G24" s="106" t="s">
        <v>26</v>
      </c>
      <c r="H24" s="106" t="s">
        <v>26</v>
      </c>
      <c r="I24" s="106"/>
      <c r="J24" s="106" t="s">
        <v>26</v>
      </c>
      <c r="K24" s="106" t="s">
        <v>26</v>
      </c>
      <c r="L24" s="106" t="s">
        <v>26</v>
      </c>
    </row>
    <row r="25" ht="19.5" customHeight="1" spans="1:12">
      <c r="A25" s="115" t="s">
        <v>174</v>
      </c>
      <c r="B25" s="115"/>
      <c r="C25" s="115"/>
      <c r="D25" s="115" t="s">
        <v>175</v>
      </c>
      <c r="E25" s="106" t="s">
        <v>176</v>
      </c>
      <c r="F25" s="106" t="s">
        <v>176</v>
      </c>
      <c r="G25" s="106" t="s">
        <v>26</v>
      </c>
      <c r="H25" s="106" t="s">
        <v>26</v>
      </c>
      <c r="I25" s="106"/>
      <c r="J25" s="106" t="s">
        <v>26</v>
      </c>
      <c r="K25" s="106" t="s">
        <v>26</v>
      </c>
      <c r="L25" s="106" t="s">
        <v>26</v>
      </c>
    </row>
    <row r="26" ht="19.5" customHeight="1" spans="1:12">
      <c r="A26" s="115" t="s">
        <v>177</v>
      </c>
      <c r="B26" s="115"/>
      <c r="C26" s="115"/>
      <c r="D26" s="115" t="s">
        <v>178</v>
      </c>
      <c r="E26" s="106" t="s">
        <v>171</v>
      </c>
      <c r="F26" s="106" t="s">
        <v>171</v>
      </c>
      <c r="G26" s="106" t="s">
        <v>26</v>
      </c>
      <c r="H26" s="106" t="s">
        <v>26</v>
      </c>
      <c r="I26" s="106"/>
      <c r="J26" s="106" t="s">
        <v>26</v>
      </c>
      <c r="K26" s="106" t="s">
        <v>26</v>
      </c>
      <c r="L26" s="106" t="s">
        <v>26</v>
      </c>
    </row>
    <row r="27" ht="19.5" customHeight="1" spans="1:12">
      <c r="A27" s="115" t="s">
        <v>179</v>
      </c>
      <c r="B27" s="115"/>
      <c r="C27" s="115"/>
      <c r="D27" s="115" t="s">
        <v>142</v>
      </c>
      <c r="E27" s="106" t="s">
        <v>171</v>
      </c>
      <c r="F27" s="106" t="s">
        <v>171</v>
      </c>
      <c r="G27" s="106" t="s">
        <v>26</v>
      </c>
      <c r="H27" s="106" t="s">
        <v>26</v>
      </c>
      <c r="I27" s="106"/>
      <c r="J27" s="106" t="s">
        <v>26</v>
      </c>
      <c r="K27" s="106" t="s">
        <v>26</v>
      </c>
      <c r="L27" s="106" t="s">
        <v>26</v>
      </c>
    </row>
    <row r="28" ht="19.5" customHeight="1" spans="1:12">
      <c r="A28" s="115" t="s">
        <v>180</v>
      </c>
      <c r="B28" s="115"/>
      <c r="C28" s="115"/>
      <c r="D28" s="115" t="s">
        <v>181</v>
      </c>
      <c r="E28" s="106" t="s">
        <v>182</v>
      </c>
      <c r="F28" s="106" t="s">
        <v>182</v>
      </c>
      <c r="G28" s="106" t="s">
        <v>26</v>
      </c>
      <c r="H28" s="106" t="s">
        <v>26</v>
      </c>
      <c r="I28" s="106"/>
      <c r="J28" s="106" t="s">
        <v>26</v>
      </c>
      <c r="K28" s="106" t="s">
        <v>26</v>
      </c>
      <c r="L28" s="106" t="s">
        <v>26</v>
      </c>
    </row>
    <row r="29" ht="19.5" customHeight="1" spans="1:12">
      <c r="A29" s="115" t="s">
        <v>183</v>
      </c>
      <c r="B29" s="115"/>
      <c r="C29" s="115"/>
      <c r="D29" s="115" t="s">
        <v>142</v>
      </c>
      <c r="E29" s="106" t="s">
        <v>182</v>
      </c>
      <c r="F29" s="106" t="s">
        <v>182</v>
      </c>
      <c r="G29" s="106" t="s">
        <v>26</v>
      </c>
      <c r="H29" s="106" t="s">
        <v>26</v>
      </c>
      <c r="I29" s="106"/>
      <c r="J29" s="106" t="s">
        <v>26</v>
      </c>
      <c r="K29" s="106" t="s">
        <v>26</v>
      </c>
      <c r="L29" s="106" t="s">
        <v>26</v>
      </c>
    </row>
    <row r="30" ht="19.5" customHeight="1" spans="1:12">
      <c r="A30" s="115" t="s">
        <v>184</v>
      </c>
      <c r="B30" s="115"/>
      <c r="C30" s="115"/>
      <c r="D30" s="115"/>
      <c r="E30" s="115"/>
      <c r="F30" s="115"/>
      <c r="G30" s="115"/>
      <c r="H30" s="115"/>
      <c r="I30" s="115"/>
      <c r="J30" s="115"/>
      <c r="K30" s="115"/>
      <c r="L30" s="11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14" t="s">
        <v>185</v>
      </c>
    </row>
    <row r="2" ht="15.6" spans="10:10">
      <c r="J2" s="6" t="s">
        <v>186</v>
      </c>
    </row>
    <row r="3" ht="15.6" spans="1:10">
      <c r="A3" s="6" t="s">
        <v>2</v>
      </c>
      <c r="J3" s="6" t="s">
        <v>3</v>
      </c>
    </row>
    <row r="4" ht="19.5" customHeight="1" spans="1:10">
      <c r="A4" s="103" t="s">
        <v>6</v>
      </c>
      <c r="B4" s="103"/>
      <c r="C4" s="103"/>
      <c r="D4" s="103"/>
      <c r="E4" s="109" t="s">
        <v>103</v>
      </c>
      <c r="F4" s="109" t="s">
        <v>187</v>
      </c>
      <c r="G4" s="109" t="s">
        <v>188</v>
      </c>
      <c r="H4" s="109" t="s">
        <v>189</v>
      </c>
      <c r="I4" s="109" t="s">
        <v>190</v>
      </c>
      <c r="J4" s="109" t="s">
        <v>191</v>
      </c>
    </row>
    <row r="5" ht="19.5" customHeight="1" spans="1:10">
      <c r="A5" s="109" t="s">
        <v>128</v>
      </c>
      <c r="B5" s="109"/>
      <c r="C5" s="109"/>
      <c r="D5" s="103" t="s">
        <v>129</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132</v>
      </c>
      <c r="B8" s="103" t="s">
        <v>133</v>
      </c>
      <c r="C8" s="103" t="s">
        <v>134</v>
      </c>
      <c r="D8" s="103" t="s">
        <v>10</v>
      </c>
      <c r="E8" s="109" t="s">
        <v>11</v>
      </c>
      <c r="F8" s="109" t="s">
        <v>12</v>
      </c>
      <c r="G8" s="109" t="s">
        <v>21</v>
      </c>
      <c r="H8" s="109" t="s">
        <v>25</v>
      </c>
      <c r="I8" s="109" t="s">
        <v>30</v>
      </c>
      <c r="J8" s="109" t="s">
        <v>34</v>
      </c>
    </row>
    <row r="9" ht="19.5" customHeight="1" spans="1:10">
      <c r="A9" s="103"/>
      <c r="B9" s="103"/>
      <c r="C9" s="103"/>
      <c r="D9" s="103" t="s">
        <v>135</v>
      </c>
      <c r="E9" s="106" t="s">
        <v>192</v>
      </c>
      <c r="F9" s="106"/>
      <c r="G9" s="106" t="s">
        <v>192</v>
      </c>
      <c r="H9" s="106"/>
      <c r="I9" s="106"/>
      <c r="J9" s="106"/>
    </row>
    <row r="10" ht="19.5" customHeight="1" spans="1:10">
      <c r="A10" s="115" t="s">
        <v>136</v>
      </c>
      <c r="B10" s="115"/>
      <c r="C10" s="115"/>
      <c r="D10" s="115" t="s">
        <v>137</v>
      </c>
      <c r="E10" s="106" t="s">
        <v>192</v>
      </c>
      <c r="F10" s="106"/>
      <c r="G10" s="106" t="s">
        <v>192</v>
      </c>
      <c r="H10" s="106"/>
      <c r="I10" s="106"/>
      <c r="J10" s="106"/>
    </row>
    <row r="11" ht="19.5" customHeight="1" spans="1:10">
      <c r="A11" s="115" t="s">
        <v>138</v>
      </c>
      <c r="B11" s="115"/>
      <c r="C11" s="115"/>
      <c r="D11" s="115" t="s">
        <v>139</v>
      </c>
      <c r="E11" s="106" t="s">
        <v>140</v>
      </c>
      <c r="F11" s="106"/>
      <c r="G11" s="106" t="s">
        <v>140</v>
      </c>
      <c r="H11" s="106"/>
      <c r="I11" s="106"/>
      <c r="J11" s="106"/>
    </row>
    <row r="12" ht="19.5" customHeight="1" spans="1:10">
      <c r="A12" s="115" t="s">
        <v>141</v>
      </c>
      <c r="B12" s="115"/>
      <c r="C12" s="115"/>
      <c r="D12" s="115" t="s">
        <v>142</v>
      </c>
      <c r="E12" s="106" t="s">
        <v>140</v>
      </c>
      <c r="F12" s="106"/>
      <c r="G12" s="106" t="s">
        <v>140</v>
      </c>
      <c r="H12" s="106"/>
      <c r="I12" s="106"/>
      <c r="J12" s="106"/>
    </row>
    <row r="13" ht="19.5" customHeight="1" spans="1:10">
      <c r="A13" s="115" t="s">
        <v>143</v>
      </c>
      <c r="B13" s="115"/>
      <c r="C13" s="115"/>
      <c r="D13" s="115" t="s">
        <v>144</v>
      </c>
      <c r="E13" s="106" t="s">
        <v>193</v>
      </c>
      <c r="F13" s="106"/>
      <c r="G13" s="106" t="s">
        <v>193</v>
      </c>
      <c r="H13" s="106"/>
      <c r="I13" s="106"/>
      <c r="J13" s="106"/>
    </row>
    <row r="14" ht="19.5" customHeight="1" spans="1:10">
      <c r="A14" s="115" t="s">
        <v>146</v>
      </c>
      <c r="B14" s="115"/>
      <c r="C14" s="115"/>
      <c r="D14" s="115" t="s">
        <v>142</v>
      </c>
      <c r="E14" s="106" t="s">
        <v>194</v>
      </c>
      <c r="F14" s="106"/>
      <c r="G14" s="106" t="s">
        <v>194</v>
      </c>
      <c r="H14" s="106"/>
      <c r="I14" s="106"/>
      <c r="J14" s="106"/>
    </row>
    <row r="15" ht="19.5" customHeight="1" spans="1:10">
      <c r="A15" s="115" t="s">
        <v>148</v>
      </c>
      <c r="B15" s="115"/>
      <c r="C15" s="115"/>
      <c r="D15" s="115" t="s">
        <v>149</v>
      </c>
      <c r="E15" s="106" t="s">
        <v>150</v>
      </c>
      <c r="F15" s="106"/>
      <c r="G15" s="106" t="s">
        <v>150</v>
      </c>
      <c r="H15" s="106"/>
      <c r="I15" s="106"/>
      <c r="J15" s="106"/>
    </row>
    <row r="16" ht="19.5" customHeight="1" spans="1:10">
      <c r="A16" s="115" t="s">
        <v>151</v>
      </c>
      <c r="B16" s="115"/>
      <c r="C16" s="115"/>
      <c r="D16" s="115" t="s">
        <v>152</v>
      </c>
      <c r="E16" s="106" t="s">
        <v>153</v>
      </c>
      <c r="F16" s="106"/>
      <c r="G16" s="106" t="s">
        <v>153</v>
      </c>
      <c r="H16" s="106"/>
      <c r="I16" s="106"/>
      <c r="J16" s="106"/>
    </row>
    <row r="17" ht="19.5" customHeight="1" spans="1:10">
      <c r="A17" s="115" t="s">
        <v>154</v>
      </c>
      <c r="B17" s="115"/>
      <c r="C17" s="115"/>
      <c r="D17" s="115" t="s">
        <v>142</v>
      </c>
      <c r="E17" s="106" t="s">
        <v>153</v>
      </c>
      <c r="F17" s="106"/>
      <c r="G17" s="106" t="s">
        <v>153</v>
      </c>
      <c r="H17" s="106"/>
      <c r="I17" s="106"/>
      <c r="J17" s="106"/>
    </row>
    <row r="18" ht="19.5" customHeight="1" spans="1:10">
      <c r="A18" s="115" t="s">
        <v>155</v>
      </c>
      <c r="B18" s="115"/>
      <c r="C18" s="115"/>
      <c r="D18" s="115" t="s">
        <v>156</v>
      </c>
      <c r="E18" s="106" t="s">
        <v>195</v>
      </c>
      <c r="F18" s="106"/>
      <c r="G18" s="106" t="s">
        <v>195</v>
      </c>
      <c r="H18" s="106"/>
      <c r="I18" s="106"/>
      <c r="J18" s="106"/>
    </row>
    <row r="19" ht="19.5" customHeight="1" spans="1:10">
      <c r="A19" s="115" t="s">
        <v>159</v>
      </c>
      <c r="B19" s="115"/>
      <c r="C19" s="115"/>
      <c r="D19" s="115" t="s">
        <v>142</v>
      </c>
      <c r="E19" s="106" t="s">
        <v>196</v>
      </c>
      <c r="F19" s="106"/>
      <c r="G19" s="106" t="s">
        <v>196</v>
      </c>
      <c r="H19" s="106"/>
      <c r="I19" s="106"/>
      <c r="J19" s="106"/>
    </row>
    <row r="20" ht="19.5" customHeight="1" spans="1:10">
      <c r="A20" s="115" t="s">
        <v>162</v>
      </c>
      <c r="B20" s="115"/>
      <c r="C20" s="115"/>
      <c r="D20" s="115" t="s">
        <v>163</v>
      </c>
      <c r="E20" s="106" t="s">
        <v>164</v>
      </c>
      <c r="F20" s="106"/>
      <c r="G20" s="106" t="s">
        <v>164</v>
      </c>
      <c r="H20" s="106"/>
      <c r="I20" s="106"/>
      <c r="J20" s="106"/>
    </row>
    <row r="21" ht="19.5" customHeight="1" spans="1:10">
      <c r="A21" s="115" t="s">
        <v>165</v>
      </c>
      <c r="B21" s="115"/>
      <c r="C21" s="115"/>
      <c r="D21" s="115" t="s">
        <v>166</v>
      </c>
      <c r="E21" s="106" t="s">
        <v>197</v>
      </c>
      <c r="F21" s="106"/>
      <c r="G21" s="106" t="s">
        <v>197</v>
      </c>
      <c r="H21" s="106"/>
      <c r="I21" s="106"/>
      <c r="J21" s="106"/>
    </row>
    <row r="22" ht="19.5" customHeight="1" spans="1:10">
      <c r="A22" s="115" t="s">
        <v>168</v>
      </c>
      <c r="B22" s="115"/>
      <c r="C22" s="115"/>
      <c r="D22" s="115" t="s">
        <v>142</v>
      </c>
      <c r="E22" s="106" t="s">
        <v>197</v>
      </c>
      <c r="F22" s="106"/>
      <c r="G22" s="106" t="s">
        <v>197</v>
      </c>
      <c r="H22" s="106"/>
      <c r="I22" s="106"/>
      <c r="J22" s="106"/>
    </row>
    <row r="23" ht="19.5" customHeight="1" spans="1:10">
      <c r="A23" s="115" t="s">
        <v>169</v>
      </c>
      <c r="B23" s="115"/>
      <c r="C23" s="115"/>
      <c r="D23" s="115" t="s">
        <v>170</v>
      </c>
      <c r="E23" s="106" t="s">
        <v>171</v>
      </c>
      <c r="F23" s="106"/>
      <c r="G23" s="106" t="s">
        <v>171</v>
      </c>
      <c r="H23" s="106"/>
      <c r="I23" s="106"/>
      <c r="J23" s="106"/>
    </row>
    <row r="24" ht="19.5" customHeight="1" spans="1:10">
      <c r="A24" s="115" t="s">
        <v>172</v>
      </c>
      <c r="B24" s="115"/>
      <c r="C24" s="115"/>
      <c r="D24" s="115" t="s">
        <v>142</v>
      </c>
      <c r="E24" s="106" t="s">
        <v>173</v>
      </c>
      <c r="F24" s="106"/>
      <c r="G24" s="106" t="s">
        <v>173</v>
      </c>
      <c r="H24" s="106"/>
      <c r="I24" s="106"/>
      <c r="J24" s="106"/>
    </row>
    <row r="25" ht="19.5" customHeight="1" spans="1:10">
      <c r="A25" s="115" t="s">
        <v>174</v>
      </c>
      <c r="B25" s="115"/>
      <c r="C25" s="115"/>
      <c r="D25" s="115" t="s">
        <v>175</v>
      </c>
      <c r="E25" s="106" t="s">
        <v>176</v>
      </c>
      <c r="F25" s="106"/>
      <c r="G25" s="106" t="s">
        <v>176</v>
      </c>
      <c r="H25" s="106"/>
      <c r="I25" s="106"/>
      <c r="J25" s="106"/>
    </row>
    <row r="26" ht="19.5" customHeight="1" spans="1:10">
      <c r="A26" s="115" t="s">
        <v>177</v>
      </c>
      <c r="B26" s="115"/>
      <c r="C26" s="115"/>
      <c r="D26" s="115" t="s">
        <v>178</v>
      </c>
      <c r="E26" s="106" t="s">
        <v>171</v>
      </c>
      <c r="F26" s="106"/>
      <c r="G26" s="106" t="s">
        <v>171</v>
      </c>
      <c r="H26" s="106"/>
      <c r="I26" s="106"/>
      <c r="J26" s="106"/>
    </row>
    <row r="27" ht="19.5" customHeight="1" spans="1:10">
      <c r="A27" s="115" t="s">
        <v>179</v>
      </c>
      <c r="B27" s="115"/>
      <c r="C27" s="115"/>
      <c r="D27" s="115" t="s">
        <v>142</v>
      </c>
      <c r="E27" s="106" t="s">
        <v>171</v>
      </c>
      <c r="F27" s="106"/>
      <c r="G27" s="106" t="s">
        <v>171</v>
      </c>
      <c r="H27" s="106"/>
      <c r="I27" s="106"/>
      <c r="J27" s="106"/>
    </row>
    <row r="28" ht="19.5" customHeight="1" spans="1:10">
      <c r="A28" s="115" t="s">
        <v>180</v>
      </c>
      <c r="B28" s="115"/>
      <c r="C28" s="115"/>
      <c r="D28" s="115" t="s">
        <v>181</v>
      </c>
      <c r="E28" s="106" t="s">
        <v>182</v>
      </c>
      <c r="F28" s="106"/>
      <c r="G28" s="106" t="s">
        <v>182</v>
      </c>
      <c r="H28" s="106"/>
      <c r="I28" s="106"/>
      <c r="J28" s="106"/>
    </row>
    <row r="29" ht="19.5" customHeight="1" spans="1:10">
      <c r="A29" s="115" t="s">
        <v>183</v>
      </c>
      <c r="B29" s="115"/>
      <c r="C29" s="115"/>
      <c r="D29" s="115" t="s">
        <v>142</v>
      </c>
      <c r="E29" s="106" t="s">
        <v>182</v>
      </c>
      <c r="F29" s="106"/>
      <c r="G29" s="106" t="s">
        <v>182</v>
      </c>
      <c r="H29" s="106"/>
      <c r="I29" s="106"/>
      <c r="J29" s="106"/>
    </row>
    <row r="30" ht="19.5" customHeight="1" spans="1:10">
      <c r="A30" s="115" t="s">
        <v>198</v>
      </c>
      <c r="B30" s="115"/>
      <c r="C30" s="115"/>
      <c r="D30" s="115"/>
      <c r="E30" s="115"/>
      <c r="F30" s="115"/>
      <c r="G30" s="115"/>
      <c r="H30" s="115"/>
      <c r="I30" s="115"/>
      <c r="J30" s="11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K22" sqref="K2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4" t="s">
        <v>199</v>
      </c>
    </row>
    <row r="2" ht="15.6" spans="9:9">
      <c r="I2" s="6" t="s">
        <v>200</v>
      </c>
    </row>
    <row r="3" ht="15.6" spans="1:9">
      <c r="A3" s="6" t="s">
        <v>2</v>
      </c>
      <c r="I3" s="6" t="s">
        <v>3</v>
      </c>
    </row>
    <row r="4" ht="19.5" customHeight="1" spans="1:9">
      <c r="A4" s="103" t="s">
        <v>201</v>
      </c>
      <c r="B4" s="103"/>
      <c r="C4" s="103"/>
      <c r="D4" s="103" t="s">
        <v>202</v>
      </c>
      <c r="E4" s="103"/>
      <c r="F4" s="103"/>
      <c r="G4" s="103"/>
      <c r="H4" s="103"/>
      <c r="I4" s="103"/>
    </row>
    <row r="5" ht="19.5" customHeight="1" spans="1:9">
      <c r="A5" s="109" t="s">
        <v>203</v>
      </c>
      <c r="B5" s="109" t="s">
        <v>7</v>
      </c>
      <c r="C5" s="109" t="s">
        <v>204</v>
      </c>
      <c r="D5" s="109" t="s">
        <v>205</v>
      </c>
      <c r="E5" s="109" t="s">
        <v>7</v>
      </c>
      <c r="F5" s="103" t="s">
        <v>135</v>
      </c>
      <c r="G5" s="109" t="s">
        <v>206</v>
      </c>
      <c r="H5" s="109" t="s">
        <v>207</v>
      </c>
      <c r="I5" s="109" t="s">
        <v>208</v>
      </c>
    </row>
    <row r="6" ht="19.5" customHeight="1" spans="1:9">
      <c r="A6" s="109"/>
      <c r="B6" s="109"/>
      <c r="C6" s="109"/>
      <c r="D6" s="109"/>
      <c r="E6" s="109"/>
      <c r="F6" s="103" t="s">
        <v>130</v>
      </c>
      <c r="G6" s="109" t="s">
        <v>206</v>
      </c>
      <c r="H6" s="109"/>
      <c r="I6" s="109"/>
    </row>
    <row r="7" ht="19.5" customHeight="1" spans="1:9">
      <c r="A7" s="103" t="s">
        <v>209</v>
      </c>
      <c r="B7" s="103"/>
      <c r="C7" s="103" t="s">
        <v>11</v>
      </c>
      <c r="D7" s="103" t="s">
        <v>209</v>
      </c>
      <c r="E7" s="103"/>
      <c r="F7" s="103" t="s">
        <v>12</v>
      </c>
      <c r="G7" s="103" t="s">
        <v>21</v>
      </c>
      <c r="H7" s="103" t="s">
        <v>25</v>
      </c>
      <c r="I7" s="103" t="s">
        <v>30</v>
      </c>
    </row>
    <row r="8" ht="19.5" customHeight="1" spans="1:9">
      <c r="A8" s="104" t="s">
        <v>210</v>
      </c>
      <c r="B8" s="103" t="s">
        <v>11</v>
      </c>
      <c r="C8" s="106" t="s">
        <v>14</v>
      </c>
      <c r="D8" s="104" t="s">
        <v>15</v>
      </c>
      <c r="E8" s="103" t="s">
        <v>23</v>
      </c>
      <c r="F8" s="106" t="s">
        <v>211</v>
      </c>
      <c r="G8" s="106" t="s">
        <v>211</v>
      </c>
      <c r="H8" s="106"/>
      <c r="I8" s="106"/>
    </row>
    <row r="9" ht="19.5" customHeight="1" spans="1:9">
      <c r="A9" s="104" t="s">
        <v>212</v>
      </c>
      <c r="B9" s="103" t="s">
        <v>12</v>
      </c>
      <c r="C9" s="106"/>
      <c r="D9" s="104" t="s">
        <v>18</v>
      </c>
      <c r="E9" s="103" t="s">
        <v>28</v>
      </c>
      <c r="F9" s="106"/>
      <c r="G9" s="106"/>
      <c r="H9" s="106"/>
      <c r="I9" s="106"/>
    </row>
    <row r="10" ht="19.5" customHeight="1" spans="1:9">
      <c r="A10" s="104" t="s">
        <v>213</v>
      </c>
      <c r="B10" s="103" t="s">
        <v>21</v>
      </c>
      <c r="C10" s="106"/>
      <c r="D10" s="104" t="s">
        <v>22</v>
      </c>
      <c r="E10" s="103" t="s">
        <v>32</v>
      </c>
      <c r="F10" s="106"/>
      <c r="G10" s="106"/>
      <c r="H10" s="106"/>
      <c r="I10" s="106"/>
    </row>
    <row r="11" ht="19.5" customHeight="1" spans="1:9">
      <c r="A11" s="104"/>
      <c r="B11" s="103" t="s">
        <v>25</v>
      </c>
      <c r="C11" s="106"/>
      <c r="D11" s="104" t="s">
        <v>27</v>
      </c>
      <c r="E11" s="103" t="s">
        <v>36</v>
      </c>
      <c r="F11" s="106"/>
      <c r="G11" s="106"/>
      <c r="H11" s="106"/>
      <c r="I11" s="106"/>
    </row>
    <row r="12" ht="19.5" customHeight="1" spans="1:9">
      <c r="A12" s="104"/>
      <c r="B12" s="103" t="s">
        <v>30</v>
      </c>
      <c r="C12" s="106"/>
      <c r="D12" s="104" t="s">
        <v>31</v>
      </c>
      <c r="E12" s="103" t="s">
        <v>40</v>
      </c>
      <c r="F12" s="106"/>
      <c r="G12" s="106"/>
      <c r="H12" s="106"/>
      <c r="I12" s="106"/>
    </row>
    <row r="13" ht="19.5" customHeight="1" spans="1:9">
      <c r="A13" s="104"/>
      <c r="B13" s="103" t="s">
        <v>34</v>
      </c>
      <c r="C13" s="106"/>
      <c r="D13" s="104" t="s">
        <v>35</v>
      </c>
      <c r="E13" s="103" t="s">
        <v>45</v>
      </c>
      <c r="F13" s="106"/>
      <c r="G13" s="106"/>
      <c r="H13" s="106"/>
      <c r="I13" s="106"/>
    </row>
    <row r="14" ht="19.5" customHeight="1" spans="1:9">
      <c r="A14" s="104"/>
      <c r="B14" s="103" t="s">
        <v>38</v>
      </c>
      <c r="C14" s="106"/>
      <c r="D14" s="104" t="s">
        <v>39</v>
      </c>
      <c r="E14" s="103" t="s">
        <v>48</v>
      </c>
      <c r="F14" s="106"/>
      <c r="G14" s="106"/>
      <c r="H14" s="106"/>
      <c r="I14" s="106"/>
    </row>
    <row r="15" ht="19.5" customHeight="1" spans="1:9">
      <c r="A15" s="104"/>
      <c r="B15" s="103" t="s">
        <v>42</v>
      </c>
      <c r="C15" s="106"/>
      <c r="D15" s="104" t="s">
        <v>44</v>
      </c>
      <c r="E15" s="103" t="s">
        <v>51</v>
      </c>
      <c r="F15" s="106"/>
      <c r="G15" s="106"/>
      <c r="H15" s="106"/>
      <c r="I15" s="106"/>
    </row>
    <row r="16" ht="19.5" customHeight="1" spans="1:9">
      <c r="A16" s="104"/>
      <c r="B16" s="103" t="s">
        <v>46</v>
      </c>
      <c r="C16" s="106"/>
      <c r="D16" s="104" t="s">
        <v>47</v>
      </c>
      <c r="E16" s="103" t="s">
        <v>54</v>
      </c>
      <c r="F16" s="106"/>
      <c r="G16" s="106"/>
      <c r="H16" s="106"/>
      <c r="I16" s="106"/>
    </row>
    <row r="17" ht="19.5" customHeight="1" spans="1:9">
      <c r="A17" s="104"/>
      <c r="B17" s="103" t="s">
        <v>49</v>
      </c>
      <c r="C17" s="106"/>
      <c r="D17" s="104" t="s">
        <v>50</v>
      </c>
      <c r="E17" s="103" t="s">
        <v>57</v>
      </c>
      <c r="F17" s="106"/>
      <c r="G17" s="106"/>
      <c r="H17" s="106"/>
      <c r="I17" s="106"/>
    </row>
    <row r="18" ht="19.5" customHeight="1" spans="1:9">
      <c r="A18" s="104"/>
      <c r="B18" s="103" t="s">
        <v>52</v>
      </c>
      <c r="C18" s="106"/>
      <c r="D18" s="104" t="s">
        <v>53</v>
      </c>
      <c r="E18" s="103" t="s">
        <v>60</v>
      </c>
      <c r="F18" s="106"/>
      <c r="G18" s="106"/>
      <c r="H18" s="106"/>
      <c r="I18" s="106"/>
    </row>
    <row r="19" ht="19.5" customHeight="1" spans="1:9">
      <c r="A19" s="104"/>
      <c r="B19" s="103" t="s">
        <v>55</v>
      </c>
      <c r="C19" s="106"/>
      <c r="D19" s="104" t="s">
        <v>56</v>
      </c>
      <c r="E19" s="103" t="s">
        <v>63</v>
      </c>
      <c r="F19" s="106"/>
      <c r="G19" s="106"/>
      <c r="H19" s="106"/>
      <c r="I19" s="106"/>
    </row>
    <row r="20" ht="19.5" customHeight="1" spans="1:9">
      <c r="A20" s="104"/>
      <c r="B20" s="103" t="s">
        <v>58</v>
      </c>
      <c r="C20" s="106"/>
      <c r="D20" s="104" t="s">
        <v>59</v>
      </c>
      <c r="E20" s="103" t="s">
        <v>66</v>
      </c>
      <c r="F20" s="106"/>
      <c r="G20" s="106"/>
      <c r="H20" s="106"/>
      <c r="I20" s="106"/>
    </row>
    <row r="21" ht="19.5" customHeight="1" spans="1:9">
      <c r="A21" s="104"/>
      <c r="B21" s="103" t="s">
        <v>61</v>
      </c>
      <c r="C21" s="106"/>
      <c r="D21" s="104" t="s">
        <v>62</v>
      </c>
      <c r="E21" s="103" t="s">
        <v>69</v>
      </c>
      <c r="F21" s="106"/>
      <c r="G21" s="106"/>
      <c r="H21" s="106"/>
      <c r="I21" s="106"/>
    </row>
    <row r="22" ht="19.5" customHeight="1" spans="1:9">
      <c r="A22" s="104"/>
      <c r="B22" s="103" t="s">
        <v>64</v>
      </c>
      <c r="C22" s="106"/>
      <c r="D22" s="104" t="s">
        <v>65</v>
      </c>
      <c r="E22" s="103" t="s">
        <v>72</v>
      </c>
      <c r="F22" s="106"/>
      <c r="G22" s="106"/>
      <c r="H22" s="106"/>
      <c r="I22" s="106"/>
    </row>
    <row r="23" ht="19.5" customHeight="1" spans="1:9">
      <c r="A23" s="104"/>
      <c r="B23" s="103" t="s">
        <v>67</v>
      </c>
      <c r="C23" s="106"/>
      <c r="D23" s="104" t="s">
        <v>68</v>
      </c>
      <c r="E23" s="103" t="s">
        <v>75</v>
      </c>
      <c r="F23" s="106"/>
      <c r="G23" s="106"/>
      <c r="H23" s="106"/>
      <c r="I23" s="106"/>
    </row>
    <row r="24" ht="19.5" customHeight="1" spans="1:9">
      <c r="A24" s="104"/>
      <c r="B24" s="103" t="s">
        <v>70</v>
      </c>
      <c r="C24" s="106"/>
      <c r="D24" s="104" t="s">
        <v>71</v>
      </c>
      <c r="E24" s="103" t="s">
        <v>78</v>
      </c>
      <c r="F24" s="106"/>
      <c r="G24" s="106"/>
      <c r="H24" s="106"/>
      <c r="I24" s="106"/>
    </row>
    <row r="25" ht="19.5" customHeight="1" spans="1:9">
      <c r="A25" s="104"/>
      <c r="B25" s="103" t="s">
        <v>73</v>
      </c>
      <c r="C25" s="106"/>
      <c r="D25" s="104" t="s">
        <v>74</v>
      </c>
      <c r="E25" s="103" t="s">
        <v>81</v>
      </c>
      <c r="F25" s="106"/>
      <c r="G25" s="106"/>
      <c r="H25" s="106"/>
      <c r="I25" s="106"/>
    </row>
    <row r="26" ht="19.5" customHeight="1" spans="1:9">
      <c r="A26" s="104"/>
      <c r="B26" s="103" t="s">
        <v>76</v>
      </c>
      <c r="C26" s="106"/>
      <c r="D26" s="104" t="s">
        <v>77</v>
      </c>
      <c r="E26" s="103" t="s">
        <v>84</v>
      </c>
      <c r="F26" s="106"/>
      <c r="G26" s="106"/>
      <c r="H26" s="106"/>
      <c r="I26" s="106"/>
    </row>
    <row r="27" ht="19.5" customHeight="1" spans="1:9">
      <c r="A27" s="104"/>
      <c r="B27" s="103" t="s">
        <v>79</v>
      </c>
      <c r="C27" s="106"/>
      <c r="D27" s="104" t="s">
        <v>80</v>
      </c>
      <c r="E27" s="103" t="s">
        <v>87</v>
      </c>
      <c r="F27" s="106"/>
      <c r="G27" s="106"/>
      <c r="H27" s="106"/>
      <c r="I27" s="106"/>
    </row>
    <row r="28" ht="19.5" customHeight="1" spans="1:9">
      <c r="A28" s="104"/>
      <c r="B28" s="103" t="s">
        <v>82</v>
      </c>
      <c r="C28" s="106"/>
      <c r="D28" s="104" t="s">
        <v>83</v>
      </c>
      <c r="E28" s="103" t="s">
        <v>90</v>
      </c>
      <c r="F28" s="106"/>
      <c r="G28" s="106"/>
      <c r="H28" s="106"/>
      <c r="I28" s="106"/>
    </row>
    <row r="29" ht="19.5" customHeight="1" spans="1:9">
      <c r="A29" s="104"/>
      <c r="B29" s="103" t="s">
        <v>85</v>
      </c>
      <c r="C29" s="106"/>
      <c r="D29" s="104" t="s">
        <v>86</v>
      </c>
      <c r="E29" s="103" t="s">
        <v>93</v>
      </c>
      <c r="F29" s="106"/>
      <c r="G29" s="106"/>
      <c r="H29" s="106"/>
      <c r="I29" s="106"/>
    </row>
    <row r="30" ht="19.5" customHeight="1" spans="1:9">
      <c r="A30" s="104"/>
      <c r="B30" s="103" t="s">
        <v>88</v>
      </c>
      <c r="C30" s="106"/>
      <c r="D30" s="104" t="s">
        <v>89</v>
      </c>
      <c r="E30" s="103" t="s">
        <v>96</v>
      </c>
      <c r="F30" s="106"/>
      <c r="G30" s="106"/>
      <c r="H30" s="106"/>
      <c r="I30" s="106"/>
    </row>
    <row r="31" ht="19.5" customHeight="1" spans="1:9">
      <c r="A31" s="104"/>
      <c r="B31" s="103" t="s">
        <v>91</v>
      </c>
      <c r="C31" s="106"/>
      <c r="D31" s="104" t="s">
        <v>92</v>
      </c>
      <c r="E31" s="103" t="s">
        <v>99</v>
      </c>
      <c r="F31" s="106"/>
      <c r="G31" s="106"/>
      <c r="H31" s="106"/>
      <c r="I31" s="106"/>
    </row>
    <row r="32" ht="19.5" customHeight="1" spans="1:9">
      <c r="A32" s="104"/>
      <c r="B32" s="103" t="s">
        <v>94</v>
      </c>
      <c r="C32" s="106"/>
      <c r="D32" s="104" t="s">
        <v>95</v>
      </c>
      <c r="E32" s="103" t="s">
        <v>104</v>
      </c>
      <c r="F32" s="106"/>
      <c r="G32" s="106"/>
      <c r="H32" s="106"/>
      <c r="I32" s="106"/>
    </row>
    <row r="33" ht="19.5" customHeight="1" spans="1:9">
      <c r="A33" s="104"/>
      <c r="B33" s="103" t="s">
        <v>97</v>
      </c>
      <c r="C33" s="106"/>
      <c r="D33" s="104" t="s">
        <v>98</v>
      </c>
      <c r="E33" s="103" t="s">
        <v>108</v>
      </c>
      <c r="F33" s="106"/>
      <c r="G33" s="106"/>
      <c r="H33" s="106"/>
      <c r="I33" s="106"/>
    </row>
    <row r="34" ht="19.5" customHeight="1" spans="1:9">
      <c r="A34" s="103" t="s">
        <v>100</v>
      </c>
      <c r="B34" s="103" t="s">
        <v>101</v>
      </c>
      <c r="C34" s="120">
        <v>5391.86</v>
      </c>
      <c r="D34" s="103" t="s">
        <v>103</v>
      </c>
      <c r="E34" s="103" t="s">
        <v>113</v>
      </c>
      <c r="F34" s="106" t="s">
        <v>211</v>
      </c>
      <c r="G34" s="106" t="s">
        <v>211</v>
      </c>
      <c r="H34" s="106"/>
      <c r="I34" s="106"/>
    </row>
    <row r="35" ht="19.5" customHeight="1" spans="1:9">
      <c r="A35" s="104" t="s">
        <v>214</v>
      </c>
      <c r="B35" s="103" t="s">
        <v>106</v>
      </c>
      <c r="C35" s="106">
        <v>887.06</v>
      </c>
      <c r="D35" s="104" t="s">
        <v>215</v>
      </c>
      <c r="E35" s="103" t="s">
        <v>117</v>
      </c>
      <c r="F35" s="106" t="s">
        <v>26</v>
      </c>
      <c r="G35" s="106" t="s">
        <v>26</v>
      </c>
      <c r="H35" s="106"/>
      <c r="I35" s="106"/>
    </row>
    <row r="36" ht="19.5" customHeight="1" spans="1:9">
      <c r="A36" s="104" t="s">
        <v>210</v>
      </c>
      <c r="B36" s="103" t="s">
        <v>110</v>
      </c>
      <c r="C36" s="106" t="s">
        <v>216</v>
      </c>
      <c r="D36" s="104"/>
      <c r="E36" s="103" t="s">
        <v>217</v>
      </c>
      <c r="F36" s="106"/>
      <c r="G36" s="106"/>
      <c r="H36" s="106"/>
      <c r="I36" s="106"/>
    </row>
    <row r="37" ht="19.5" customHeight="1" spans="1:9">
      <c r="A37" s="104" t="s">
        <v>212</v>
      </c>
      <c r="B37" s="103" t="s">
        <v>115</v>
      </c>
      <c r="C37" s="106"/>
      <c r="D37" s="103"/>
      <c r="E37" s="103" t="s">
        <v>218</v>
      </c>
      <c r="F37" s="106"/>
      <c r="G37" s="106"/>
      <c r="H37" s="106"/>
      <c r="I37" s="106"/>
    </row>
    <row r="38" ht="19.5" customHeight="1" spans="1:9">
      <c r="A38" s="104" t="s">
        <v>213</v>
      </c>
      <c r="B38" s="103" t="s">
        <v>16</v>
      </c>
      <c r="C38" s="106"/>
      <c r="D38" s="104"/>
      <c r="E38" s="103" t="s">
        <v>219</v>
      </c>
      <c r="F38" s="106"/>
      <c r="G38" s="106"/>
      <c r="H38" s="106"/>
      <c r="I38" s="106"/>
    </row>
    <row r="39" ht="19.5" customHeight="1" spans="1:9">
      <c r="A39" s="103" t="s">
        <v>114</v>
      </c>
      <c r="B39" s="103" t="s">
        <v>19</v>
      </c>
      <c r="C39" s="106" t="s">
        <v>211</v>
      </c>
      <c r="D39" s="103" t="s">
        <v>114</v>
      </c>
      <c r="E39" s="103" t="s">
        <v>220</v>
      </c>
      <c r="F39" s="106" t="s">
        <v>211</v>
      </c>
      <c r="G39" s="106" t="s">
        <v>211</v>
      </c>
      <c r="H39" s="106"/>
      <c r="I39" s="106"/>
    </row>
    <row r="40" ht="19.5" customHeight="1" spans="1:9">
      <c r="A40" s="115" t="s">
        <v>221</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14" t="s">
        <v>222</v>
      </c>
    </row>
    <row r="2" ht="15.6" spans="20:20">
      <c r="T2" s="6" t="s">
        <v>223</v>
      </c>
    </row>
    <row r="3" ht="15.6" spans="1:20">
      <c r="A3" s="6" t="s">
        <v>2</v>
      </c>
      <c r="T3" s="6" t="s">
        <v>3</v>
      </c>
    </row>
    <row r="4" ht="19.5" customHeight="1" spans="1:20">
      <c r="A4" s="109" t="s">
        <v>6</v>
      </c>
      <c r="B4" s="109"/>
      <c r="C4" s="109"/>
      <c r="D4" s="109"/>
      <c r="E4" s="109" t="s">
        <v>224</v>
      </c>
      <c r="F4" s="109"/>
      <c r="G4" s="109"/>
      <c r="H4" s="109" t="s">
        <v>225</v>
      </c>
      <c r="I4" s="109"/>
      <c r="J4" s="109"/>
      <c r="K4" s="109" t="s">
        <v>226</v>
      </c>
      <c r="L4" s="109"/>
      <c r="M4" s="109"/>
      <c r="N4" s="109"/>
      <c r="O4" s="109"/>
      <c r="P4" s="109" t="s">
        <v>112</v>
      </c>
      <c r="Q4" s="109"/>
      <c r="R4" s="109"/>
      <c r="S4" s="109"/>
      <c r="T4" s="109"/>
    </row>
    <row r="5" ht="19.5" customHeight="1" spans="1:20">
      <c r="A5" s="109" t="s">
        <v>128</v>
      </c>
      <c r="B5" s="109"/>
      <c r="C5" s="109"/>
      <c r="D5" s="109" t="s">
        <v>129</v>
      </c>
      <c r="E5" s="109" t="s">
        <v>135</v>
      </c>
      <c r="F5" s="109" t="s">
        <v>227</v>
      </c>
      <c r="G5" s="109" t="s">
        <v>228</v>
      </c>
      <c r="H5" s="109" t="s">
        <v>135</v>
      </c>
      <c r="I5" s="109" t="s">
        <v>187</v>
      </c>
      <c r="J5" s="109" t="s">
        <v>188</v>
      </c>
      <c r="K5" s="109" t="s">
        <v>135</v>
      </c>
      <c r="L5" s="109" t="s">
        <v>187</v>
      </c>
      <c r="M5" s="109"/>
      <c r="N5" s="109" t="s">
        <v>187</v>
      </c>
      <c r="O5" s="109" t="s">
        <v>188</v>
      </c>
      <c r="P5" s="109" t="s">
        <v>135</v>
      </c>
      <c r="Q5" s="109" t="s">
        <v>227</v>
      </c>
      <c r="R5" s="109" t="s">
        <v>228</v>
      </c>
      <c r="S5" s="109" t="s">
        <v>228</v>
      </c>
      <c r="T5" s="109"/>
    </row>
    <row r="6" ht="19.5" customHeight="1" spans="1:20">
      <c r="A6" s="109"/>
      <c r="B6" s="109"/>
      <c r="C6" s="109"/>
      <c r="D6" s="109"/>
      <c r="E6" s="109"/>
      <c r="F6" s="109"/>
      <c r="G6" s="109" t="s">
        <v>130</v>
      </c>
      <c r="H6" s="109"/>
      <c r="I6" s="109" t="s">
        <v>229</v>
      </c>
      <c r="J6" s="109" t="s">
        <v>130</v>
      </c>
      <c r="K6" s="109"/>
      <c r="L6" s="109" t="s">
        <v>130</v>
      </c>
      <c r="M6" s="109" t="s">
        <v>230</v>
      </c>
      <c r="N6" s="109" t="s">
        <v>229</v>
      </c>
      <c r="O6" s="109" t="s">
        <v>130</v>
      </c>
      <c r="P6" s="109"/>
      <c r="Q6" s="109"/>
      <c r="R6" s="109" t="s">
        <v>130</v>
      </c>
      <c r="S6" s="109" t="s">
        <v>231</v>
      </c>
      <c r="T6" s="109" t="s">
        <v>232</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132</v>
      </c>
      <c r="B8" s="109" t="s">
        <v>133</v>
      </c>
      <c r="C8" s="109" t="s">
        <v>134</v>
      </c>
      <c r="D8" s="109" t="s">
        <v>10</v>
      </c>
      <c r="E8" s="103" t="s">
        <v>11</v>
      </c>
      <c r="F8" s="103" t="s">
        <v>12</v>
      </c>
      <c r="G8" s="103" t="s">
        <v>21</v>
      </c>
      <c r="H8" s="103" t="s">
        <v>25</v>
      </c>
      <c r="I8" s="103" t="s">
        <v>30</v>
      </c>
      <c r="J8" s="103" t="s">
        <v>34</v>
      </c>
      <c r="K8" s="103" t="s">
        <v>38</v>
      </c>
      <c r="L8" s="103" t="s">
        <v>42</v>
      </c>
      <c r="M8" s="103" t="s">
        <v>46</v>
      </c>
      <c r="N8" s="103" t="s">
        <v>49</v>
      </c>
      <c r="O8" s="103" t="s">
        <v>52</v>
      </c>
      <c r="P8" s="103" t="s">
        <v>55</v>
      </c>
      <c r="Q8" s="103" t="s">
        <v>58</v>
      </c>
      <c r="R8" s="103" t="s">
        <v>61</v>
      </c>
      <c r="S8" s="103" t="s">
        <v>64</v>
      </c>
      <c r="T8" s="103" t="s">
        <v>67</v>
      </c>
    </row>
    <row r="9" ht="19.5" customHeight="1" spans="1:20">
      <c r="A9" s="109"/>
      <c r="B9" s="109"/>
      <c r="C9" s="109"/>
      <c r="D9" s="109" t="s">
        <v>135</v>
      </c>
      <c r="E9" s="106" t="s">
        <v>216</v>
      </c>
      <c r="F9" s="106" t="s">
        <v>26</v>
      </c>
      <c r="G9" s="106" t="s">
        <v>216</v>
      </c>
      <c r="H9" s="106" t="s">
        <v>14</v>
      </c>
      <c r="I9" s="106"/>
      <c r="J9" s="106" t="s">
        <v>14</v>
      </c>
      <c r="K9" s="106" t="s">
        <v>211</v>
      </c>
      <c r="L9" s="106"/>
      <c r="M9" s="106"/>
      <c r="N9" s="106"/>
      <c r="O9" s="106" t="s">
        <v>211</v>
      </c>
      <c r="P9" s="106" t="s">
        <v>26</v>
      </c>
      <c r="Q9" s="106" t="s">
        <v>26</v>
      </c>
      <c r="R9" s="106" t="s">
        <v>26</v>
      </c>
      <c r="S9" s="106" t="s">
        <v>26</v>
      </c>
      <c r="T9" s="106" t="s">
        <v>26</v>
      </c>
    </row>
    <row r="10" ht="19.5" customHeight="1" spans="1:20">
      <c r="A10" s="115" t="s">
        <v>136</v>
      </c>
      <c r="B10" s="115"/>
      <c r="C10" s="115"/>
      <c r="D10" s="115" t="s">
        <v>137</v>
      </c>
      <c r="E10" s="106" t="s">
        <v>216</v>
      </c>
      <c r="F10" s="106" t="s">
        <v>26</v>
      </c>
      <c r="G10" s="106" t="s">
        <v>216</v>
      </c>
      <c r="H10" s="106" t="s">
        <v>14</v>
      </c>
      <c r="I10" s="106"/>
      <c r="J10" s="106" t="s">
        <v>14</v>
      </c>
      <c r="K10" s="106" t="s">
        <v>211</v>
      </c>
      <c r="L10" s="106"/>
      <c r="M10" s="106"/>
      <c r="N10" s="106"/>
      <c r="O10" s="106" t="s">
        <v>211</v>
      </c>
      <c r="P10" s="106" t="s">
        <v>26</v>
      </c>
      <c r="Q10" s="106" t="s">
        <v>26</v>
      </c>
      <c r="R10" s="106" t="s">
        <v>26</v>
      </c>
      <c r="S10" s="106" t="s">
        <v>26</v>
      </c>
      <c r="T10" s="106" t="s">
        <v>26</v>
      </c>
    </row>
    <row r="11" ht="19.5" customHeight="1" spans="1:20">
      <c r="A11" s="115" t="s">
        <v>138</v>
      </c>
      <c r="B11" s="115"/>
      <c r="C11" s="115"/>
      <c r="D11" s="115" t="s">
        <v>139</v>
      </c>
      <c r="E11" s="106" t="s">
        <v>26</v>
      </c>
      <c r="F11" s="106" t="s">
        <v>26</v>
      </c>
      <c r="G11" s="106" t="s">
        <v>26</v>
      </c>
      <c r="H11" s="106" t="s">
        <v>140</v>
      </c>
      <c r="I11" s="106"/>
      <c r="J11" s="106" t="s">
        <v>140</v>
      </c>
      <c r="K11" s="106" t="s">
        <v>140</v>
      </c>
      <c r="L11" s="106"/>
      <c r="M11" s="106"/>
      <c r="N11" s="106"/>
      <c r="O11" s="106" t="s">
        <v>140</v>
      </c>
      <c r="P11" s="106" t="s">
        <v>26</v>
      </c>
      <c r="Q11" s="106" t="s">
        <v>26</v>
      </c>
      <c r="R11" s="106" t="s">
        <v>26</v>
      </c>
      <c r="S11" s="106" t="s">
        <v>26</v>
      </c>
      <c r="T11" s="106" t="s">
        <v>26</v>
      </c>
    </row>
    <row r="12" ht="19.5" customHeight="1" spans="1:20">
      <c r="A12" s="115" t="s">
        <v>141</v>
      </c>
      <c r="B12" s="115"/>
      <c r="C12" s="115"/>
      <c r="D12" s="115" t="s">
        <v>142</v>
      </c>
      <c r="E12" s="106" t="s">
        <v>26</v>
      </c>
      <c r="F12" s="106" t="s">
        <v>26</v>
      </c>
      <c r="G12" s="106" t="s">
        <v>26</v>
      </c>
      <c r="H12" s="106" t="s">
        <v>140</v>
      </c>
      <c r="I12" s="106"/>
      <c r="J12" s="106" t="s">
        <v>140</v>
      </c>
      <c r="K12" s="106" t="s">
        <v>140</v>
      </c>
      <c r="L12" s="106"/>
      <c r="M12" s="106"/>
      <c r="N12" s="106"/>
      <c r="O12" s="106" t="s">
        <v>140</v>
      </c>
      <c r="P12" s="106" t="s">
        <v>26</v>
      </c>
      <c r="Q12" s="106" t="s">
        <v>26</v>
      </c>
      <c r="R12" s="106" t="s">
        <v>26</v>
      </c>
      <c r="S12" s="106" t="s">
        <v>26</v>
      </c>
      <c r="T12" s="106" t="s">
        <v>26</v>
      </c>
    </row>
    <row r="13" ht="19.5" customHeight="1" spans="1:20">
      <c r="A13" s="115" t="s">
        <v>143</v>
      </c>
      <c r="B13" s="115"/>
      <c r="C13" s="115"/>
      <c r="D13" s="115" t="s">
        <v>144</v>
      </c>
      <c r="E13" s="106" t="s">
        <v>26</v>
      </c>
      <c r="F13" s="106" t="s">
        <v>26</v>
      </c>
      <c r="G13" s="106" t="s">
        <v>26</v>
      </c>
      <c r="H13" s="106" t="s">
        <v>145</v>
      </c>
      <c r="I13" s="106"/>
      <c r="J13" s="106" t="s">
        <v>145</v>
      </c>
      <c r="K13" s="106" t="s">
        <v>145</v>
      </c>
      <c r="L13" s="106"/>
      <c r="M13" s="106"/>
      <c r="N13" s="106"/>
      <c r="O13" s="106" t="s">
        <v>145</v>
      </c>
      <c r="P13" s="106" t="s">
        <v>26</v>
      </c>
      <c r="Q13" s="106" t="s">
        <v>26</v>
      </c>
      <c r="R13" s="106" t="s">
        <v>26</v>
      </c>
      <c r="S13" s="106" t="s">
        <v>26</v>
      </c>
      <c r="T13" s="106" t="s">
        <v>26</v>
      </c>
    </row>
    <row r="14" ht="19.5" customHeight="1" spans="1:20">
      <c r="A14" s="115" t="s">
        <v>146</v>
      </c>
      <c r="B14" s="115"/>
      <c r="C14" s="115"/>
      <c r="D14" s="115" t="s">
        <v>142</v>
      </c>
      <c r="E14" s="106" t="s">
        <v>26</v>
      </c>
      <c r="F14" s="106" t="s">
        <v>26</v>
      </c>
      <c r="G14" s="106" t="s">
        <v>26</v>
      </c>
      <c r="H14" s="106" t="s">
        <v>147</v>
      </c>
      <c r="I14" s="106"/>
      <c r="J14" s="106" t="s">
        <v>147</v>
      </c>
      <c r="K14" s="106" t="s">
        <v>147</v>
      </c>
      <c r="L14" s="106"/>
      <c r="M14" s="106"/>
      <c r="N14" s="106"/>
      <c r="O14" s="106" t="s">
        <v>147</v>
      </c>
      <c r="P14" s="106" t="s">
        <v>26</v>
      </c>
      <c r="Q14" s="106" t="s">
        <v>26</v>
      </c>
      <c r="R14" s="106" t="s">
        <v>26</v>
      </c>
      <c r="S14" s="106" t="s">
        <v>26</v>
      </c>
      <c r="T14" s="106" t="s">
        <v>26</v>
      </c>
    </row>
    <row r="15" ht="19.5" customHeight="1" spans="1:20">
      <c r="A15" s="115" t="s">
        <v>148</v>
      </c>
      <c r="B15" s="115"/>
      <c r="C15" s="115"/>
      <c r="D15" s="115" t="s">
        <v>149</v>
      </c>
      <c r="E15" s="106" t="s">
        <v>26</v>
      </c>
      <c r="F15" s="106" t="s">
        <v>26</v>
      </c>
      <c r="G15" s="106" t="s">
        <v>26</v>
      </c>
      <c r="H15" s="106" t="s">
        <v>150</v>
      </c>
      <c r="I15" s="106"/>
      <c r="J15" s="106" t="s">
        <v>150</v>
      </c>
      <c r="K15" s="106" t="s">
        <v>150</v>
      </c>
      <c r="L15" s="106"/>
      <c r="M15" s="106"/>
      <c r="N15" s="106"/>
      <c r="O15" s="106" t="s">
        <v>150</v>
      </c>
      <c r="P15" s="106" t="s">
        <v>26</v>
      </c>
      <c r="Q15" s="106" t="s">
        <v>26</v>
      </c>
      <c r="R15" s="106" t="s">
        <v>26</v>
      </c>
      <c r="S15" s="106" t="s">
        <v>26</v>
      </c>
      <c r="T15" s="106" t="s">
        <v>26</v>
      </c>
    </row>
    <row r="16" ht="19.5" customHeight="1" spans="1:20">
      <c r="A16" s="115" t="s">
        <v>151</v>
      </c>
      <c r="B16" s="115"/>
      <c r="C16" s="115"/>
      <c r="D16" s="115" t="s">
        <v>152</v>
      </c>
      <c r="E16" s="106" t="s">
        <v>26</v>
      </c>
      <c r="F16" s="106" t="s">
        <v>26</v>
      </c>
      <c r="G16" s="106" t="s">
        <v>26</v>
      </c>
      <c r="H16" s="106" t="s">
        <v>153</v>
      </c>
      <c r="I16" s="106"/>
      <c r="J16" s="106" t="s">
        <v>153</v>
      </c>
      <c r="K16" s="106" t="s">
        <v>153</v>
      </c>
      <c r="L16" s="106"/>
      <c r="M16" s="106"/>
      <c r="N16" s="106"/>
      <c r="O16" s="106" t="s">
        <v>153</v>
      </c>
      <c r="P16" s="106" t="s">
        <v>26</v>
      </c>
      <c r="Q16" s="106" t="s">
        <v>26</v>
      </c>
      <c r="R16" s="106" t="s">
        <v>26</v>
      </c>
      <c r="S16" s="106" t="s">
        <v>26</v>
      </c>
      <c r="T16" s="106" t="s">
        <v>26</v>
      </c>
    </row>
    <row r="17" ht="19.5" customHeight="1" spans="1:20">
      <c r="A17" s="115" t="s">
        <v>154</v>
      </c>
      <c r="B17" s="115"/>
      <c r="C17" s="115"/>
      <c r="D17" s="115" t="s">
        <v>142</v>
      </c>
      <c r="E17" s="106" t="s">
        <v>26</v>
      </c>
      <c r="F17" s="106" t="s">
        <v>26</v>
      </c>
      <c r="G17" s="106" t="s">
        <v>26</v>
      </c>
      <c r="H17" s="106" t="s">
        <v>153</v>
      </c>
      <c r="I17" s="106"/>
      <c r="J17" s="106" t="s">
        <v>153</v>
      </c>
      <c r="K17" s="106" t="s">
        <v>153</v>
      </c>
      <c r="L17" s="106"/>
      <c r="M17" s="106"/>
      <c r="N17" s="106"/>
      <c r="O17" s="106" t="s">
        <v>153</v>
      </c>
      <c r="P17" s="106" t="s">
        <v>26</v>
      </c>
      <c r="Q17" s="106" t="s">
        <v>26</v>
      </c>
      <c r="R17" s="106" t="s">
        <v>26</v>
      </c>
      <c r="S17" s="106" t="s">
        <v>26</v>
      </c>
      <c r="T17" s="106" t="s">
        <v>26</v>
      </c>
    </row>
    <row r="18" ht="19.5" customHeight="1" spans="1:20">
      <c r="A18" s="115" t="s">
        <v>155</v>
      </c>
      <c r="B18" s="115"/>
      <c r="C18" s="115"/>
      <c r="D18" s="115" t="s">
        <v>156</v>
      </c>
      <c r="E18" s="106" t="s">
        <v>233</v>
      </c>
      <c r="F18" s="106" t="s">
        <v>26</v>
      </c>
      <c r="G18" s="106" t="s">
        <v>233</v>
      </c>
      <c r="H18" s="106" t="s">
        <v>158</v>
      </c>
      <c r="I18" s="106"/>
      <c r="J18" s="106" t="s">
        <v>158</v>
      </c>
      <c r="K18" s="106" t="s">
        <v>234</v>
      </c>
      <c r="L18" s="106"/>
      <c r="M18" s="106"/>
      <c r="N18" s="106"/>
      <c r="O18" s="106" t="s">
        <v>234</v>
      </c>
      <c r="P18" s="106" t="s">
        <v>26</v>
      </c>
      <c r="Q18" s="106" t="s">
        <v>26</v>
      </c>
      <c r="R18" s="106" t="s">
        <v>26</v>
      </c>
      <c r="S18" s="106" t="s">
        <v>26</v>
      </c>
      <c r="T18" s="106" t="s">
        <v>26</v>
      </c>
    </row>
    <row r="19" ht="19.5" customHeight="1" spans="1:20">
      <c r="A19" s="115" t="s">
        <v>159</v>
      </c>
      <c r="B19" s="115"/>
      <c r="C19" s="115"/>
      <c r="D19" s="115" t="s">
        <v>142</v>
      </c>
      <c r="E19" s="106" t="s">
        <v>233</v>
      </c>
      <c r="F19" s="106" t="s">
        <v>26</v>
      </c>
      <c r="G19" s="106" t="s">
        <v>233</v>
      </c>
      <c r="H19" s="106" t="s">
        <v>161</v>
      </c>
      <c r="I19" s="106"/>
      <c r="J19" s="106" t="s">
        <v>161</v>
      </c>
      <c r="K19" s="106" t="s">
        <v>235</v>
      </c>
      <c r="L19" s="106"/>
      <c r="M19" s="106"/>
      <c r="N19" s="106"/>
      <c r="O19" s="106" t="s">
        <v>235</v>
      </c>
      <c r="P19" s="106" t="s">
        <v>26</v>
      </c>
      <c r="Q19" s="106" t="s">
        <v>26</v>
      </c>
      <c r="R19" s="106" t="s">
        <v>26</v>
      </c>
      <c r="S19" s="106" t="s">
        <v>26</v>
      </c>
      <c r="T19" s="106" t="s">
        <v>26</v>
      </c>
    </row>
    <row r="20" ht="19.5" customHeight="1" spans="1:20">
      <c r="A20" s="115" t="s">
        <v>162</v>
      </c>
      <c r="B20" s="115"/>
      <c r="C20" s="115"/>
      <c r="D20" s="115" t="s">
        <v>163</v>
      </c>
      <c r="E20" s="106" t="s">
        <v>26</v>
      </c>
      <c r="F20" s="106" t="s">
        <v>26</v>
      </c>
      <c r="G20" s="106" t="s">
        <v>26</v>
      </c>
      <c r="H20" s="106" t="s">
        <v>164</v>
      </c>
      <c r="I20" s="106"/>
      <c r="J20" s="106" t="s">
        <v>164</v>
      </c>
      <c r="K20" s="106" t="s">
        <v>164</v>
      </c>
      <c r="L20" s="106"/>
      <c r="M20" s="106"/>
      <c r="N20" s="106"/>
      <c r="O20" s="106" t="s">
        <v>164</v>
      </c>
      <c r="P20" s="106" t="s">
        <v>26</v>
      </c>
      <c r="Q20" s="106" t="s">
        <v>26</v>
      </c>
      <c r="R20" s="106" t="s">
        <v>26</v>
      </c>
      <c r="S20" s="106" t="s">
        <v>26</v>
      </c>
      <c r="T20" s="106" t="s">
        <v>26</v>
      </c>
    </row>
    <row r="21" ht="19.5" customHeight="1" spans="1:20">
      <c r="A21" s="115" t="s">
        <v>165</v>
      </c>
      <c r="B21" s="115"/>
      <c r="C21" s="115"/>
      <c r="D21" s="115" t="s">
        <v>166</v>
      </c>
      <c r="E21" s="106" t="s">
        <v>236</v>
      </c>
      <c r="F21" s="106" t="s">
        <v>26</v>
      </c>
      <c r="G21" s="106" t="s">
        <v>236</v>
      </c>
      <c r="H21" s="106" t="s">
        <v>167</v>
      </c>
      <c r="I21" s="106"/>
      <c r="J21" s="106" t="s">
        <v>167</v>
      </c>
      <c r="K21" s="106" t="s">
        <v>237</v>
      </c>
      <c r="L21" s="106"/>
      <c r="M21" s="106"/>
      <c r="N21" s="106"/>
      <c r="O21" s="106" t="s">
        <v>237</v>
      </c>
      <c r="P21" s="106" t="s">
        <v>26</v>
      </c>
      <c r="Q21" s="106" t="s">
        <v>26</v>
      </c>
      <c r="R21" s="106" t="s">
        <v>26</v>
      </c>
      <c r="S21" s="106" t="s">
        <v>26</v>
      </c>
      <c r="T21" s="106" t="s">
        <v>26</v>
      </c>
    </row>
    <row r="22" ht="19.5" customHeight="1" spans="1:20">
      <c r="A22" s="115" t="s">
        <v>168</v>
      </c>
      <c r="B22" s="115"/>
      <c r="C22" s="115"/>
      <c r="D22" s="115" t="s">
        <v>142</v>
      </c>
      <c r="E22" s="106" t="s">
        <v>236</v>
      </c>
      <c r="F22" s="106" t="s">
        <v>26</v>
      </c>
      <c r="G22" s="106" t="s">
        <v>236</v>
      </c>
      <c r="H22" s="106" t="s">
        <v>167</v>
      </c>
      <c r="I22" s="106"/>
      <c r="J22" s="106" t="s">
        <v>167</v>
      </c>
      <c r="K22" s="106" t="s">
        <v>237</v>
      </c>
      <c r="L22" s="106"/>
      <c r="M22" s="106"/>
      <c r="N22" s="106"/>
      <c r="O22" s="106" t="s">
        <v>237</v>
      </c>
      <c r="P22" s="106" t="s">
        <v>26</v>
      </c>
      <c r="Q22" s="106" t="s">
        <v>26</v>
      </c>
      <c r="R22" s="106" t="s">
        <v>26</v>
      </c>
      <c r="S22" s="106" t="s">
        <v>26</v>
      </c>
      <c r="T22" s="106" t="s">
        <v>26</v>
      </c>
    </row>
    <row r="23" ht="19.5" customHeight="1" spans="1:20">
      <c r="A23" s="115" t="s">
        <v>169</v>
      </c>
      <c r="B23" s="115"/>
      <c r="C23" s="115"/>
      <c r="D23" s="115" t="s">
        <v>170</v>
      </c>
      <c r="E23" s="106" t="s">
        <v>26</v>
      </c>
      <c r="F23" s="106" t="s">
        <v>26</v>
      </c>
      <c r="G23" s="106" t="s">
        <v>26</v>
      </c>
      <c r="H23" s="106" t="s">
        <v>171</v>
      </c>
      <c r="I23" s="106"/>
      <c r="J23" s="106" t="s">
        <v>171</v>
      </c>
      <c r="K23" s="106" t="s">
        <v>171</v>
      </c>
      <c r="L23" s="106"/>
      <c r="M23" s="106"/>
      <c r="N23" s="106"/>
      <c r="O23" s="106" t="s">
        <v>171</v>
      </c>
      <c r="P23" s="106" t="s">
        <v>26</v>
      </c>
      <c r="Q23" s="106" t="s">
        <v>26</v>
      </c>
      <c r="R23" s="106" t="s">
        <v>26</v>
      </c>
      <c r="S23" s="106" t="s">
        <v>26</v>
      </c>
      <c r="T23" s="106" t="s">
        <v>26</v>
      </c>
    </row>
    <row r="24" ht="19.5" customHeight="1" spans="1:20">
      <c r="A24" s="115" t="s">
        <v>172</v>
      </c>
      <c r="B24" s="115"/>
      <c r="C24" s="115"/>
      <c r="D24" s="115" t="s">
        <v>142</v>
      </c>
      <c r="E24" s="106" t="s">
        <v>26</v>
      </c>
      <c r="F24" s="106" t="s">
        <v>26</v>
      </c>
      <c r="G24" s="106" t="s">
        <v>26</v>
      </c>
      <c r="H24" s="106" t="s">
        <v>173</v>
      </c>
      <c r="I24" s="106"/>
      <c r="J24" s="106" t="s">
        <v>173</v>
      </c>
      <c r="K24" s="106" t="s">
        <v>173</v>
      </c>
      <c r="L24" s="106"/>
      <c r="M24" s="106"/>
      <c r="N24" s="106"/>
      <c r="O24" s="106" t="s">
        <v>173</v>
      </c>
      <c r="P24" s="106" t="s">
        <v>26</v>
      </c>
      <c r="Q24" s="106" t="s">
        <v>26</v>
      </c>
      <c r="R24" s="106" t="s">
        <v>26</v>
      </c>
      <c r="S24" s="106" t="s">
        <v>26</v>
      </c>
      <c r="T24" s="106" t="s">
        <v>26</v>
      </c>
    </row>
    <row r="25" ht="19.5" customHeight="1" spans="1:20">
      <c r="A25" s="115" t="s">
        <v>174</v>
      </c>
      <c r="B25" s="115"/>
      <c r="C25" s="115"/>
      <c r="D25" s="115" t="s">
        <v>175</v>
      </c>
      <c r="E25" s="106" t="s">
        <v>26</v>
      </c>
      <c r="F25" s="106" t="s">
        <v>26</v>
      </c>
      <c r="G25" s="106" t="s">
        <v>26</v>
      </c>
      <c r="H25" s="106" t="s">
        <v>176</v>
      </c>
      <c r="I25" s="106"/>
      <c r="J25" s="106" t="s">
        <v>176</v>
      </c>
      <c r="K25" s="106" t="s">
        <v>176</v>
      </c>
      <c r="L25" s="106"/>
      <c r="M25" s="106"/>
      <c r="N25" s="106"/>
      <c r="O25" s="106" t="s">
        <v>176</v>
      </c>
      <c r="P25" s="106" t="s">
        <v>26</v>
      </c>
      <c r="Q25" s="106" t="s">
        <v>26</v>
      </c>
      <c r="R25" s="106" t="s">
        <v>26</v>
      </c>
      <c r="S25" s="106" t="s">
        <v>26</v>
      </c>
      <c r="T25" s="106" t="s">
        <v>26</v>
      </c>
    </row>
    <row r="26" ht="19.5" customHeight="1" spans="1:20">
      <c r="A26" s="115" t="s">
        <v>177</v>
      </c>
      <c r="B26" s="115"/>
      <c r="C26" s="115"/>
      <c r="D26" s="115" t="s">
        <v>178</v>
      </c>
      <c r="E26" s="106" t="s">
        <v>26</v>
      </c>
      <c r="F26" s="106" t="s">
        <v>26</v>
      </c>
      <c r="G26" s="106" t="s">
        <v>26</v>
      </c>
      <c r="H26" s="106" t="s">
        <v>171</v>
      </c>
      <c r="I26" s="106"/>
      <c r="J26" s="106" t="s">
        <v>171</v>
      </c>
      <c r="K26" s="106" t="s">
        <v>171</v>
      </c>
      <c r="L26" s="106"/>
      <c r="M26" s="106"/>
      <c r="N26" s="106"/>
      <c r="O26" s="106" t="s">
        <v>171</v>
      </c>
      <c r="P26" s="106" t="s">
        <v>26</v>
      </c>
      <c r="Q26" s="106" t="s">
        <v>26</v>
      </c>
      <c r="R26" s="106" t="s">
        <v>26</v>
      </c>
      <c r="S26" s="106" t="s">
        <v>26</v>
      </c>
      <c r="T26" s="106" t="s">
        <v>26</v>
      </c>
    </row>
    <row r="27" ht="19.5" customHeight="1" spans="1:20">
      <c r="A27" s="115" t="s">
        <v>179</v>
      </c>
      <c r="B27" s="115"/>
      <c r="C27" s="115"/>
      <c r="D27" s="115" t="s">
        <v>142</v>
      </c>
      <c r="E27" s="106" t="s">
        <v>26</v>
      </c>
      <c r="F27" s="106" t="s">
        <v>26</v>
      </c>
      <c r="G27" s="106" t="s">
        <v>26</v>
      </c>
      <c r="H27" s="106" t="s">
        <v>171</v>
      </c>
      <c r="I27" s="106"/>
      <c r="J27" s="106" t="s">
        <v>171</v>
      </c>
      <c r="K27" s="106" t="s">
        <v>171</v>
      </c>
      <c r="L27" s="106"/>
      <c r="M27" s="106"/>
      <c r="N27" s="106"/>
      <c r="O27" s="106" t="s">
        <v>171</v>
      </c>
      <c r="P27" s="106" t="s">
        <v>26</v>
      </c>
      <c r="Q27" s="106" t="s">
        <v>26</v>
      </c>
      <c r="R27" s="106" t="s">
        <v>26</v>
      </c>
      <c r="S27" s="106" t="s">
        <v>26</v>
      </c>
      <c r="T27" s="106" t="s">
        <v>26</v>
      </c>
    </row>
    <row r="28" ht="19.5" customHeight="1" spans="1:20">
      <c r="A28" s="115" t="s">
        <v>180</v>
      </c>
      <c r="B28" s="115"/>
      <c r="C28" s="115"/>
      <c r="D28" s="115" t="s">
        <v>181</v>
      </c>
      <c r="E28" s="106" t="s">
        <v>26</v>
      </c>
      <c r="F28" s="106" t="s">
        <v>26</v>
      </c>
      <c r="G28" s="106" t="s">
        <v>26</v>
      </c>
      <c r="H28" s="106" t="s">
        <v>182</v>
      </c>
      <c r="I28" s="106"/>
      <c r="J28" s="106" t="s">
        <v>182</v>
      </c>
      <c r="K28" s="106" t="s">
        <v>182</v>
      </c>
      <c r="L28" s="106"/>
      <c r="M28" s="106"/>
      <c r="N28" s="106"/>
      <c r="O28" s="106" t="s">
        <v>182</v>
      </c>
      <c r="P28" s="106" t="s">
        <v>26</v>
      </c>
      <c r="Q28" s="106" t="s">
        <v>26</v>
      </c>
      <c r="R28" s="106" t="s">
        <v>26</v>
      </c>
      <c r="S28" s="106" t="s">
        <v>26</v>
      </c>
      <c r="T28" s="106" t="s">
        <v>26</v>
      </c>
    </row>
    <row r="29" ht="19.5" customHeight="1" spans="1:20">
      <c r="A29" s="115" t="s">
        <v>183</v>
      </c>
      <c r="B29" s="115"/>
      <c r="C29" s="115"/>
      <c r="D29" s="115" t="s">
        <v>142</v>
      </c>
      <c r="E29" s="106" t="s">
        <v>26</v>
      </c>
      <c r="F29" s="106" t="s">
        <v>26</v>
      </c>
      <c r="G29" s="106" t="s">
        <v>26</v>
      </c>
      <c r="H29" s="106" t="s">
        <v>182</v>
      </c>
      <c r="I29" s="106"/>
      <c r="J29" s="106" t="s">
        <v>182</v>
      </c>
      <c r="K29" s="106" t="s">
        <v>182</v>
      </c>
      <c r="L29" s="106"/>
      <c r="M29" s="106"/>
      <c r="N29" s="106"/>
      <c r="O29" s="106" t="s">
        <v>182</v>
      </c>
      <c r="P29" s="106" t="s">
        <v>26</v>
      </c>
      <c r="Q29" s="106" t="s">
        <v>26</v>
      </c>
      <c r="R29" s="106" t="s">
        <v>26</v>
      </c>
      <c r="S29" s="106" t="s">
        <v>26</v>
      </c>
      <c r="T29" s="106" t="s">
        <v>26</v>
      </c>
    </row>
    <row r="30" ht="19.5" customHeight="1" spans="1:20">
      <c r="A30" s="115" t="s">
        <v>238</v>
      </c>
      <c r="B30" s="115"/>
      <c r="C30" s="115"/>
      <c r="D30" s="115"/>
      <c r="E30" s="115"/>
      <c r="F30" s="115"/>
      <c r="G30" s="115"/>
      <c r="H30" s="115"/>
      <c r="I30" s="115"/>
      <c r="J30" s="115"/>
      <c r="K30" s="115"/>
      <c r="L30" s="115"/>
      <c r="M30" s="115"/>
      <c r="N30" s="115"/>
      <c r="O30" s="115"/>
      <c r="P30" s="115"/>
      <c r="Q30" s="115"/>
      <c r="R30" s="115"/>
      <c r="S30" s="115"/>
      <c r="T30" s="11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2"/>
  <sheetViews>
    <sheetView workbookViewId="0">
      <selection activeCell="B46" sqref="B4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4" t="s">
        <v>239</v>
      </c>
    </row>
    <row r="2" spans="9:9">
      <c r="I2" s="119" t="s">
        <v>240</v>
      </c>
    </row>
    <row r="3" spans="1:9">
      <c r="A3" s="119" t="s">
        <v>2</v>
      </c>
      <c r="I3" s="119" t="s">
        <v>3</v>
      </c>
    </row>
    <row r="4" ht="19.5" customHeight="1" spans="1:9">
      <c r="A4" s="109" t="s">
        <v>230</v>
      </c>
      <c r="B4" s="109"/>
      <c r="C4" s="109"/>
      <c r="D4" s="109" t="s">
        <v>229</v>
      </c>
      <c r="E4" s="109"/>
      <c r="F4" s="109"/>
      <c r="G4" s="109"/>
      <c r="H4" s="109"/>
      <c r="I4" s="109"/>
    </row>
    <row r="5" ht="19.5" customHeight="1" spans="1:9">
      <c r="A5" s="109" t="s">
        <v>241</v>
      </c>
      <c r="B5" s="109" t="s">
        <v>129</v>
      </c>
      <c r="C5" s="109" t="s">
        <v>8</v>
      </c>
      <c r="D5" s="109" t="s">
        <v>241</v>
      </c>
      <c r="E5" s="109" t="s">
        <v>129</v>
      </c>
      <c r="F5" s="109" t="s">
        <v>8</v>
      </c>
      <c r="G5" s="109" t="s">
        <v>241</v>
      </c>
      <c r="H5" s="109" t="s">
        <v>129</v>
      </c>
      <c r="I5" s="109" t="s">
        <v>8</v>
      </c>
    </row>
    <row r="6" ht="19.5" customHeight="1" spans="1:9">
      <c r="A6" s="109"/>
      <c r="B6" s="109"/>
      <c r="C6" s="109"/>
      <c r="D6" s="109"/>
      <c r="E6" s="109"/>
      <c r="F6" s="109"/>
      <c r="G6" s="109"/>
      <c r="H6" s="109"/>
      <c r="I6" s="109"/>
    </row>
    <row r="7" ht="19.5" customHeight="1" spans="1:9">
      <c r="A7" s="104" t="s">
        <v>242</v>
      </c>
      <c r="B7" s="104" t="s">
        <v>243</v>
      </c>
      <c r="C7" s="106"/>
      <c r="D7" s="104" t="s">
        <v>244</v>
      </c>
      <c r="E7" s="104" t="s">
        <v>245</v>
      </c>
      <c r="F7" s="106"/>
      <c r="G7" s="104" t="s">
        <v>246</v>
      </c>
      <c r="H7" s="104" t="s">
        <v>247</v>
      </c>
      <c r="I7" s="106"/>
    </row>
    <row r="8" ht="19.5" customHeight="1" spans="1:9">
      <c r="A8" s="104" t="s">
        <v>248</v>
      </c>
      <c r="B8" s="104" t="s">
        <v>249</v>
      </c>
      <c r="C8" s="106"/>
      <c r="D8" s="104" t="s">
        <v>250</v>
      </c>
      <c r="E8" s="104" t="s">
        <v>251</v>
      </c>
      <c r="F8" s="106"/>
      <c r="G8" s="104" t="s">
        <v>252</v>
      </c>
      <c r="H8" s="104" t="s">
        <v>253</v>
      </c>
      <c r="I8" s="106"/>
    </row>
    <row r="9" ht="19.5" customHeight="1" spans="1:9">
      <c r="A9" s="104" t="s">
        <v>254</v>
      </c>
      <c r="B9" s="104" t="s">
        <v>255</v>
      </c>
      <c r="C9" s="106"/>
      <c r="D9" s="104" t="s">
        <v>256</v>
      </c>
      <c r="E9" s="104" t="s">
        <v>257</v>
      </c>
      <c r="F9" s="106"/>
      <c r="G9" s="104" t="s">
        <v>258</v>
      </c>
      <c r="H9" s="104" t="s">
        <v>259</v>
      </c>
      <c r="I9" s="106"/>
    </row>
    <row r="10" ht="19.5" customHeight="1" spans="1:9">
      <c r="A10" s="104" t="s">
        <v>260</v>
      </c>
      <c r="B10" s="104" t="s">
        <v>261</v>
      </c>
      <c r="C10" s="106"/>
      <c r="D10" s="104" t="s">
        <v>262</v>
      </c>
      <c r="E10" s="104" t="s">
        <v>263</v>
      </c>
      <c r="F10" s="106"/>
      <c r="G10" s="104" t="s">
        <v>264</v>
      </c>
      <c r="H10" s="104" t="s">
        <v>265</v>
      </c>
      <c r="I10" s="106"/>
    </row>
    <row r="11" ht="19.5" customHeight="1" spans="1:9">
      <c r="A11" s="104" t="s">
        <v>266</v>
      </c>
      <c r="B11" s="104" t="s">
        <v>267</v>
      </c>
      <c r="C11" s="106"/>
      <c r="D11" s="104" t="s">
        <v>268</v>
      </c>
      <c r="E11" s="104" t="s">
        <v>269</v>
      </c>
      <c r="F11" s="106"/>
      <c r="G11" s="104" t="s">
        <v>270</v>
      </c>
      <c r="H11" s="104" t="s">
        <v>271</v>
      </c>
      <c r="I11" s="106"/>
    </row>
    <row r="12" ht="19.5" customHeight="1" spans="1:9">
      <c r="A12" s="104" t="s">
        <v>272</v>
      </c>
      <c r="B12" s="104" t="s">
        <v>273</v>
      </c>
      <c r="C12" s="106"/>
      <c r="D12" s="104" t="s">
        <v>274</v>
      </c>
      <c r="E12" s="104" t="s">
        <v>275</v>
      </c>
      <c r="F12" s="106"/>
      <c r="G12" s="104" t="s">
        <v>276</v>
      </c>
      <c r="H12" s="104" t="s">
        <v>277</v>
      </c>
      <c r="I12" s="106"/>
    </row>
    <row r="13" ht="19.5" customHeight="1" spans="1:9">
      <c r="A13" s="104" t="s">
        <v>278</v>
      </c>
      <c r="B13" s="104" t="s">
        <v>279</v>
      </c>
      <c r="C13" s="106"/>
      <c r="D13" s="104" t="s">
        <v>280</v>
      </c>
      <c r="E13" s="104" t="s">
        <v>281</v>
      </c>
      <c r="F13" s="106"/>
      <c r="G13" s="104" t="s">
        <v>282</v>
      </c>
      <c r="H13" s="104" t="s">
        <v>283</v>
      </c>
      <c r="I13" s="106"/>
    </row>
    <row r="14" ht="19.5" customHeight="1" spans="1:9">
      <c r="A14" s="104" t="s">
        <v>284</v>
      </c>
      <c r="B14" s="104" t="s">
        <v>285</v>
      </c>
      <c r="C14" s="106"/>
      <c r="D14" s="104" t="s">
        <v>286</v>
      </c>
      <c r="E14" s="104" t="s">
        <v>287</v>
      </c>
      <c r="F14" s="106"/>
      <c r="G14" s="104" t="s">
        <v>288</v>
      </c>
      <c r="H14" s="104" t="s">
        <v>289</v>
      </c>
      <c r="I14" s="106"/>
    </row>
    <row r="15" ht="19.5" customHeight="1" spans="1:9">
      <c r="A15" s="104" t="s">
        <v>290</v>
      </c>
      <c r="B15" s="104" t="s">
        <v>291</v>
      </c>
      <c r="C15" s="106"/>
      <c r="D15" s="104" t="s">
        <v>292</v>
      </c>
      <c r="E15" s="104" t="s">
        <v>293</v>
      </c>
      <c r="F15" s="106"/>
      <c r="G15" s="104" t="s">
        <v>294</v>
      </c>
      <c r="H15" s="104" t="s">
        <v>295</v>
      </c>
      <c r="I15" s="106"/>
    </row>
    <row r="16" ht="19.5" customHeight="1" spans="1:9">
      <c r="A16" s="104" t="s">
        <v>296</v>
      </c>
      <c r="B16" s="104" t="s">
        <v>297</v>
      </c>
      <c r="C16" s="106"/>
      <c r="D16" s="104" t="s">
        <v>298</v>
      </c>
      <c r="E16" s="104" t="s">
        <v>299</v>
      </c>
      <c r="F16" s="106"/>
      <c r="G16" s="104" t="s">
        <v>300</v>
      </c>
      <c r="H16" s="104" t="s">
        <v>301</v>
      </c>
      <c r="I16" s="106"/>
    </row>
    <row r="17" ht="19.5" customHeight="1" spans="1:9">
      <c r="A17" s="104" t="s">
        <v>302</v>
      </c>
      <c r="B17" s="104" t="s">
        <v>303</v>
      </c>
      <c r="C17" s="106"/>
      <c r="D17" s="104" t="s">
        <v>304</v>
      </c>
      <c r="E17" s="104" t="s">
        <v>305</v>
      </c>
      <c r="F17" s="106"/>
      <c r="G17" s="104" t="s">
        <v>306</v>
      </c>
      <c r="H17" s="104" t="s">
        <v>307</v>
      </c>
      <c r="I17" s="106"/>
    </row>
    <row r="18" ht="19.5" customHeight="1" spans="1:9">
      <c r="A18" s="104" t="s">
        <v>308</v>
      </c>
      <c r="B18" s="104" t="s">
        <v>309</v>
      </c>
      <c r="C18" s="106"/>
      <c r="D18" s="104" t="s">
        <v>310</v>
      </c>
      <c r="E18" s="104" t="s">
        <v>311</v>
      </c>
      <c r="F18" s="106"/>
      <c r="G18" s="104" t="s">
        <v>312</v>
      </c>
      <c r="H18" s="104" t="s">
        <v>313</v>
      </c>
      <c r="I18" s="106"/>
    </row>
    <row r="19" ht="19.5" customHeight="1" spans="1:9">
      <c r="A19" s="104" t="s">
        <v>314</v>
      </c>
      <c r="B19" s="104" t="s">
        <v>315</v>
      </c>
      <c r="C19" s="106"/>
      <c r="D19" s="104" t="s">
        <v>316</v>
      </c>
      <c r="E19" s="104" t="s">
        <v>317</v>
      </c>
      <c r="F19" s="106"/>
      <c r="G19" s="104" t="s">
        <v>318</v>
      </c>
      <c r="H19" s="104" t="s">
        <v>319</v>
      </c>
      <c r="I19" s="106"/>
    </row>
    <row r="20" ht="19.5" customHeight="1" spans="1:9">
      <c r="A20" s="104" t="s">
        <v>320</v>
      </c>
      <c r="B20" s="104" t="s">
        <v>321</v>
      </c>
      <c r="C20" s="106"/>
      <c r="D20" s="104" t="s">
        <v>322</v>
      </c>
      <c r="E20" s="104" t="s">
        <v>323</v>
      </c>
      <c r="F20" s="106"/>
      <c r="G20" s="104" t="s">
        <v>324</v>
      </c>
      <c r="H20" s="104" t="s">
        <v>325</v>
      </c>
      <c r="I20" s="106"/>
    </row>
    <row r="21" ht="19.5" customHeight="1" spans="1:9">
      <c r="A21" s="104" t="s">
        <v>326</v>
      </c>
      <c r="B21" s="104" t="s">
        <v>327</v>
      </c>
      <c r="C21" s="106"/>
      <c r="D21" s="104" t="s">
        <v>328</v>
      </c>
      <c r="E21" s="104" t="s">
        <v>329</v>
      </c>
      <c r="F21" s="106"/>
      <c r="G21" s="104" t="s">
        <v>330</v>
      </c>
      <c r="H21" s="104" t="s">
        <v>331</v>
      </c>
      <c r="I21" s="106"/>
    </row>
    <row r="22" ht="19.5" customHeight="1" spans="1:9">
      <c r="A22" s="104" t="s">
        <v>332</v>
      </c>
      <c r="B22" s="104" t="s">
        <v>333</v>
      </c>
      <c r="C22" s="106"/>
      <c r="D22" s="104" t="s">
        <v>334</v>
      </c>
      <c r="E22" s="104" t="s">
        <v>335</v>
      </c>
      <c r="F22" s="106"/>
      <c r="G22" s="104" t="s">
        <v>336</v>
      </c>
      <c r="H22" s="104" t="s">
        <v>337</v>
      </c>
      <c r="I22" s="106"/>
    </row>
    <row r="23" ht="19.5" customHeight="1" spans="1:9">
      <c r="A23" s="104" t="s">
        <v>338</v>
      </c>
      <c r="B23" s="104" t="s">
        <v>339</v>
      </c>
      <c r="C23" s="106"/>
      <c r="D23" s="104" t="s">
        <v>340</v>
      </c>
      <c r="E23" s="104" t="s">
        <v>341</v>
      </c>
      <c r="F23" s="106"/>
      <c r="G23" s="104" t="s">
        <v>342</v>
      </c>
      <c r="H23" s="104" t="s">
        <v>343</v>
      </c>
      <c r="I23" s="106"/>
    </row>
    <row r="24" ht="19.5" customHeight="1" spans="1:9">
      <c r="A24" s="104" t="s">
        <v>344</v>
      </c>
      <c r="B24" s="104" t="s">
        <v>345</v>
      </c>
      <c r="C24" s="106"/>
      <c r="D24" s="104" t="s">
        <v>346</v>
      </c>
      <c r="E24" s="104" t="s">
        <v>347</v>
      </c>
      <c r="F24" s="106"/>
      <c r="G24" s="104" t="s">
        <v>348</v>
      </c>
      <c r="H24" s="104" t="s">
        <v>349</v>
      </c>
      <c r="I24" s="106"/>
    </row>
    <row r="25" ht="19.5" customHeight="1" spans="1:9">
      <c r="A25" s="104" t="s">
        <v>350</v>
      </c>
      <c r="B25" s="104" t="s">
        <v>351</v>
      </c>
      <c r="C25" s="106"/>
      <c r="D25" s="104" t="s">
        <v>352</v>
      </c>
      <c r="E25" s="104" t="s">
        <v>353</v>
      </c>
      <c r="F25" s="106"/>
      <c r="G25" s="104" t="s">
        <v>354</v>
      </c>
      <c r="H25" s="104" t="s">
        <v>355</v>
      </c>
      <c r="I25" s="106"/>
    </row>
    <row r="26" ht="19.5" customHeight="1" spans="1:9">
      <c r="A26" s="104" t="s">
        <v>356</v>
      </c>
      <c r="B26" s="104" t="s">
        <v>357</v>
      </c>
      <c r="C26" s="106"/>
      <c r="D26" s="104" t="s">
        <v>358</v>
      </c>
      <c r="E26" s="104" t="s">
        <v>359</v>
      </c>
      <c r="F26" s="106"/>
      <c r="G26" s="104" t="s">
        <v>360</v>
      </c>
      <c r="H26" s="104" t="s">
        <v>361</v>
      </c>
      <c r="I26" s="106"/>
    </row>
    <row r="27" ht="19.5" customHeight="1" spans="1:9">
      <c r="A27" s="104" t="s">
        <v>362</v>
      </c>
      <c r="B27" s="104" t="s">
        <v>363</v>
      </c>
      <c r="C27" s="106"/>
      <c r="D27" s="104" t="s">
        <v>364</v>
      </c>
      <c r="E27" s="104" t="s">
        <v>365</v>
      </c>
      <c r="F27" s="106"/>
      <c r="G27" s="104" t="s">
        <v>366</v>
      </c>
      <c r="H27" s="104" t="s">
        <v>367</v>
      </c>
      <c r="I27" s="106"/>
    </row>
    <row r="28" ht="19.5" customHeight="1" spans="1:9">
      <c r="A28" s="104" t="s">
        <v>368</v>
      </c>
      <c r="B28" s="104" t="s">
        <v>369</v>
      </c>
      <c r="C28" s="106"/>
      <c r="D28" s="104" t="s">
        <v>370</v>
      </c>
      <c r="E28" s="104" t="s">
        <v>371</v>
      </c>
      <c r="F28" s="106"/>
      <c r="G28" s="104" t="s">
        <v>372</v>
      </c>
      <c r="H28" s="104" t="s">
        <v>373</v>
      </c>
      <c r="I28" s="106"/>
    </row>
    <row r="29" ht="19.5" customHeight="1" spans="1:9">
      <c r="A29" s="104" t="s">
        <v>374</v>
      </c>
      <c r="B29" s="104" t="s">
        <v>375</v>
      </c>
      <c r="C29" s="106"/>
      <c r="D29" s="104" t="s">
        <v>376</v>
      </c>
      <c r="E29" s="104" t="s">
        <v>377</v>
      </c>
      <c r="F29" s="106"/>
      <c r="G29" s="104" t="s">
        <v>378</v>
      </c>
      <c r="H29" s="104" t="s">
        <v>379</v>
      </c>
      <c r="I29" s="106"/>
    </row>
    <row r="30" ht="19.5" customHeight="1" spans="1:9">
      <c r="A30" s="104" t="s">
        <v>380</v>
      </c>
      <c r="B30" s="104" t="s">
        <v>381</v>
      </c>
      <c r="C30" s="106"/>
      <c r="D30" s="104" t="s">
        <v>382</v>
      </c>
      <c r="E30" s="104" t="s">
        <v>383</v>
      </c>
      <c r="F30" s="106"/>
      <c r="G30" s="104" t="s">
        <v>384</v>
      </c>
      <c r="H30" s="104" t="s">
        <v>385</v>
      </c>
      <c r="I30" s="106"/>
    </row>
    <row r="31" ht="19.5" customHeight="1" spans="1:9">
      <c r="A31" s="104" t="s">
        <v>386</v>
      </c>
      <c r="B31" s="104" t="s">
        <v>387</v>
      </c>
      <c r="C31" s="106"/>
      <c r="D31" s="104" t="s">
        <v>388</v>
      </c>
      <c r="E31" s="104" t="s">
        <v>389</v>
      </c>
      <c r="F31" s="106"/>
      <c r="G31" s="104" t="s">
        <v>390</v>
      </c>
      <c r="H31" s="104" t="s">
        <v>391</v>
      </c>
      <c r="I31" s="106"/>
    </row>
    <row r="32" ht="19.5" customHeight="1" spans="1:9">
      <c r="A32" s="104" t="s">
        <v>392</v>
      </c>
      <c r="B32" s="104" t="s">
        <v>393</v>
      </c>
      <c r="C32" s="106"/>
      <c r="D32" s="104" t="s">
        <v>394</v>
      </c>
      <c r="E32" s="104" t="s">
        <v>395</v>
      </c>
      <c r="F32" s="106"/>
      <c r="G32" s="104" t="s">
        <v>396</v>
      </c>
      <c r="H32" s="104" t="s">
        <v>397</v>
      </c>
      <c r="I32" s="106"/>
    </row>
    <row r="33" ht="19.5" customHeight="1" spans="1:9">
      <c r="A33" s="104" t="s">
        <v>398</v>
      </c>
      <c r="B33" s="104" t="s">
        <v>399</v>
      </c>
      <c r="C33" s="106"/>
      <c r="D33" s="104" t="s">
        <v>400</v>
      </c>
      <c r="E33" s="104" t="s">
        <v>401</v>
      </c>
      <c r="F33" s="106"/>
      <c r="G33" s="104" t="s">
        <v>402</v>
      </c>
      <c r="H33" s="104" t="s">
        <v>403</v>
      </c>
      <c r="I33" s="106"/>
    </row>
    <row r="34" ht="19.5" customHeight="1" spans="1:9">
      <c r="A34" s="104"/>
      <c r="B34" s="104"/>
      <c r="C34" s="106"/>
      <c r="D34" s="104" t="s">
        <v>404</v>
      </c>
      <c r="E34" s="104" t="s">
        <v>405</v>
      </c>
      <c r="F34" s="106"/>
      <c r="G34" s="104" t="s">
        <v>406</v>
      </c>
      <c r="H34" s="104" t="s">
        <v>407</v>
      </c>
      <c r="I34" s="106"/>
    </row>
    <row r="35" ht="19.5" customHeight="1" spans="1:9">
      <c r="A35" s="104"/>
      <c r="B35" s="104"/>
      <c r="C35" s="106"/>
      <c r="D35" s="104" t="s">
        <v>408</v>
      </c>
      <c r="E35" s="104" t="s">
        <v>409</v>
      </c>
      <c r="F35" s="106"/>
      <c r="G35" s="104" t="s">
        <v>410</v>
      </c>
      <c r="H35" s="104" t="s">
        <v>411</v>
      </c>
      <c r="I35" s="106"/>
    </row>
    <row r="36" ht="19.5" customHeight="1" spans="1:9">
      <c r="A36" s="104"/>
      <c r="B36" s="104"/>
      <c r="C36" s="106"/>
      <c r="D36" s="104" t="s">
        <v>412</v>
      </c>
      <c r="E36" s="104" t="s">
        <v>413</v>
      </c>
      <c r="F36" s="106"/>
      <c r="G36" s="104"/>
      <c r="H36" s="104"/>
      <c r="I36" s="106"/>
    </row>
    <row r="37" ht="19.5" customHeight="1" spans="1:9">
      <c r="A37" s="104"/>
      <c r="B37" s="104"/>
      <c r="C37" s="106"/>
      <c r="D37" s="104" t="s">
        <v>414</v>
      </c>
      <c r="E37" s="104" t="s">
        <v>415</v>
      </c>
      <c r="F37" s="106"/>
      <c r="G37" s="104"/>
      <c r="H37" s="104"/>
      <c r="I37" s="106"/>
    </row>
    <row r="38" ht="19.5" customHeight="1" spans="1:9">
      <c r="A38" s="104"/>
      <c r="B38" s="104"/>
      <c r="C38" s="106"/>
      <c r="D38" s="104" t="s">
        <v>416</v>
      </c>
      <c r="E38" s="104" t="s">
        <v>417</v>
      </c>
      <c r="F38" s="106"/>
      <c r="G38" s="104"/>
      <c r="H38" s="104"/>
      <c r="I38" s="106"/>
    </row>
    <row r="39" ht="19.5" customHeight="1" spans="1:9">
      <c r="A39" s="104"/>
      <c r="B39" s="104"/>
      <c r="C39" s="106"/>
      <c r="D39" s="104" t="s">
        <v>418</v>
      </c>
      <c r="E39" s="104" t="s">
        <v>419</v>
      </c>
      <c r="F39" s="106"/>
      <c r="G39" s="104"/>
      <c r="H39" s="104"/>
      <c r="I39" s="106"/>
    </row>
    <row r="40" ht="19.5" customHeight="1" spans="1:9">
      <c r="A40" s="103" t="s">
        <v>420</v>
      </c>
      <c r="B40" s="103"/>
      <c r="C40" s="106"/>
      <c r="D40" s="103" t="s">
        <v>421</v>
      </c>
      <c r="E40" s="103"/>
      <c r="F40" s="103"/>
      <c r="G40" s="103"/>
      <c r="H40" s="103"/>
      <c r="I40" s="106"/>
    </row>
    <row r="41" ht="19.5" customHeight="1" spans="1:9">
      <c r="A41" s="115" t="s">
        <v>422</v>
      </c>
      <c r="B41" s="115"/>
      <c r="C41" s="115"/>
      <c r="D41" s="115"/>
      <c r="E41" s="115"/>
      <c r="F41" s="115"/>
      <c r="G41" s="115"/>
      <c r="H41" s="115"/>
      <c r="I41" s="115"/>
    </row>
    <row r="42" ht="19.2" spans="2:2">
      <c r="B42" s="116" t="s">
        <v>423</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E24" sqref="E2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8" t="s">
        <v>424</v>
      </c>
    </row>
    <row r="2" spans="12:12">
      <c r="L2" s="119" t="s">
        <v>425</v>
      </c>
    </row>
    <row r="3" spans="1:12">
      <c r="A3" s="119" t="s">
        <v>2</v>
      </c>
      <c r="L3" s="119" t="s">
        <v>3</v>
      </c>
    </row>
    <row r="4" ht="15" customHeight="1" spans="1:12">
      <c r="A4" s="103" t="s">
        <v>426</v>
      </c>
      <c r="B4" s="103"/>
      <c r="C4" s="103"/>
      <c r="D4" s="103"/>
      <c r="E4" s="103"/>
      <c r="F4" s="103"/>
      <c r="G4" s="103"/>
      <c r="H4" s="103"/>
      <c r="I4" s="103"/>
      <c r="J4" s="103"/>
      <c r="K4" s="103"/>
      <c r="L4" s="103"/>
    </row>
    <row r="5" ht="15" customHeight="1" spans="1:12">
      <c r="A5" s="103" t="s">
        <v>241</v>
      </c>
      <c r="B5" s="103" t="s">
        <v>129</v>
      </c>
      <c r="C5" s="103" t="s">
        <v>8</v>
      </c>
      <c r="D5" s="103" t="s">
        <v>241</v>
      </c>
      <c r="E5" s="103" t="s">
        <v>129</v>
      </c>
      <c r="F5" s="103" t="s">
        <v>8</v>
      </c>
      <c r="G5" s="103" t="s">
        <v>241</v>
      </c>
      <c r="H5" s="103" t="s">
        <v>129</v>
      </c>
      <c r="I5" s="103" t="s">
        <v>8</v>
      </c>
      <c r="J5" s="103" t="s">
        <v>241</v>
      </c>
      <c r="K5" s="103" t="s">
        <v>129</v>
      </c>
      <c r="L5" s="103" t="s">
        <v>8</v>
      </c>
    </row>
    <row r="6" ht="15" customHeight="1" spans="1:12">
      <c r="A6" s="104" t="s">
        <v>242</v>
      </c>
      <c r="B6" s="104" t="s">
        <v>243</v>
      </c>
      <c r="C6" s="106" t="s">
        <v>26</v>
      </c>
      <c r="D6" s="104" t="s">
        <v>244</v>
      </c>
      <c r="E6" s="104" t="s">
        <v>245</v>
      </c>
      <c r="F6" s="106" t="s">
        <v>427</v>
      </c>
      <c r="G6" s="104" t="s">
        <v>428</v>
      </c>
      <c r="H6" s="104" t="s">
        <v>429</v>
      </c>
      <c r="I6" s="106" t="s">
        <v>26</v>
      </c>
      <c r="J6" s="104" t="s">
        <v>430</v>
      </c>
      <c r="K6" s="104" t="s">
        <v>431</v>
      </c>
      <c r="L6" s="106" t="s">
        <v>26</v>
      </c>
    </row>
    <row r="7" ht="15" customHeight="1" spans="1:12">
      <c r="A7" s="104" t="s">
        <v>248</v>
      </c>
      <c r="B7" s="104" t="s">
        <v>249</v>
      </c>
      <c r="C7" s="106" t="s">
        <v>26</v>
      </c>
      <c r="D7" s="104" t="s">
        <v>250</v>
      </c>
      <c r="E7" s="104" t="s">
        <v>251</v>
      </c>
      <c r="F7" s="106" t="s">
        <v>432</v>
      </c>
      <c r="G7" s="104" t="s">
        <v>433</v>
      </c>
      <c r="H7" s="104" t="s">
        <v>253</v>
      </c>
      <c r="I7" s="106" t="s">
        <v>26</v>
      </c>
      <c r="J7" s="104" t="s">
        <v>434</v>
      </c>
      <c r="K7" s="104" t="s">
        <v>355</v>
      </c>
      <c r="L7" s="106" t="s">
        <v>26</v>
      </c>
    </row>
    <row r="8" ht="15" customHeight="1" spans="1:12">
      <c r="A8" s="104" t="s">
        <v>254</v>
      </c>
      <c r="B8" s="104" t="s">
        <v>255</v>
      </c>
      <c r="C8" s="106" t="s">
        <v>26</v>
      </c>
      <c r="D8" s="104" t="s">
        <v>256</v>
      </c>
      <c r="E8" s="104" t="s">
        <v>257</v>
      </c>
      <c r="F8" s="106" t="s">
        <v>26</v>
      </c>
      <c r="G8" s="104" t="s">
        <v>435</v>
      </c>
      <c r="H8" s="104" t="s">
        <v>259</v>
      </c>
      <c r="I8" s="106" t="s">
        <v>26</v>
      </c>
      <c r="J8" s="104" t="s">
        <v>436</v>
      </c>
      <c r="K8" s="104" t="s">
        <v>379</v>
      </c>
      <c r="L8" s="106" t="s">
        <v>26</v>
      </c>
    </row>
    <row r="9" ht="15" customHeight="1" spans="1:12">
      <c r="A9" s="104" t="s">
        <v>260</v>
      </c>
      <c r="B9" s="104" t="s">
        <v>261</v>
      </c>
      <c r="C9" s="106" t="s">
        <v>26</v>
      </c>
      <c r="D9" s="104" t="s">
        <v>262</v>
      </c>
      <c r="E9" s="104" t="s">
        <v>263</v>
      </c>
      <c r="F9" s="106" t="s">
        <v>26</v>
      </c>
      <c r="G9" s="104" t="s">
        <v>437</v>
      </c>
      <c r="H9" s="104" t="s">
        <v>265</v>
      </c>
      <c r="I9" s="106" t="s">
        <v>26</v>
      </c>
      <c r="J9" s="104" t="s">
        <v>348</v>
      </c>
      <c r="K9" s="104" t="s">
        <v>349</v>
      </c>
      <c r="L9" s="106" t="s">
        <v>438</v>
      </c>
    </row>
    <row r="10" ht="15" customHeight="1" spans="1:12">
      <c r="A10" s="104" t="s">
        <v>266</v>
      </c>
      <c r="B10" s="104" t="s">
        <v>267</v>
      </c>
      <c r="C10" s="106" t="s">
        <v>26</v>
      </c>
      <c r="D10" s="104" t="s">
        <v>268</v>
      </c>
      <c r="E10" s="104" t="s">
        <v>269</v>
      </c>
      <c r="F10" s="106" t="s">
        <v>26</v>
      </c>
      <c r="G10" s="104" t="s">
        <v>439</v>
      </c>
      <c r="H10" s="104" t="s">
        <v>271</v>
      </c>
      <c r="I10" s="106" t="s">
        <v>26</v>
      </c>
      <c r="J10" s="104" t="s">
        <v>354</v>
      </c>
      <c r="K10" s="104" t="s">
        <v>355</v>
      </c>
      <c r="L10" s="106" t="s">
        <v>26</v>
      </c>
    </row>
    <row r="11" ht="15" customHeight="1" spans="1:12">
      <c r="A11" s="104" t="s">
        <v>272</v>
      </c>
      <c r="B11" s="104" t="s">
        <v>273</v>
      </c>
      <c r="C11" s="106" t="s">
        <v>26</v>
      </c>
      <c r="D11" s="104" t="s">
        <v>274</v>
      </c>
      <c r="E11" s="104" t="s">
        <v>275</v>
      </c>
      <c r="F11" s="106" t="s">
        <v>26</v>
      </c>
      <c r="G11" s="104" t="s">
        <v>440</v>
      </c>
      <c r="H11" s="104" t="s">
        <v>277</v>
      </c>
      <c r="I11" s="106" t="s">
        <v>26</v>
      </c>
      <c r="J11" s="104" t="s">
        <v>360</v>
      </c>
      <c r="K11" s="104" t="s">
        <v>361</v>
      </c>
      <c r="L11" s="106" t="s">
        <v>26</v>
      </c>
    </row>
    <row r="12" ht="15" customHeight="1" spans="1:12">
      <c r="A12" s="104" t="s">
        <v>278</v>
      </c>
      <c r="B12" s="104" t="s">
        <v>279</v>
      </c>
      <c r="C12" s="106" t="s">
        <v>26</v>
      </c>
      <c r="D12" s="104" t="s">
        <v>280</v>
      </c>
      <c r="E12" s="104" t="s">
        <v>281</v>
      </c>
      <c r="F12" s="106" t="s">
        <v>26</v>
      </c>
      <c r="G12" s="104" t="s">
        <v>441</v>
      </c>
      <c r="H12" s="104" t="s">
        <v>283</v>
      </c>
      <c r="I12" s="106" t="s">
        <v>26</v>
      </c>
      <c r="J12" s="104" t="s">
        <v>366</v>
      </c>
      <c r="K12" s="104" t="s">
        <v>367</v>
      </c>
      <c r="L12" s="106" t="s">
        <v>438</v>
      </c>
    </row>
    <row r="13" ht="15" customHeight="1" spans="1:12">
      <c r="A13" s="104" t="s">
        <v>284</v>
      </c>
      <c r="B13" s="104" t="s">
        <v>285</v>
      </c>
      <c r="C13" s="106" t="s">
        <v>26</v>
      </c>
      <c r="D13" s="104" t="s">
        <v>286</v>
      </c>
      <c r="E13" s="104" t="s">
        <v>287</v>
      </c>
      <c r="F13" s="106" t="s">
        <v>26</v>
      </c>
      <c r="G13" s="104" t="s">
        <v>442</v>
      </c>
      <c r="H13" s="104" t="s">
        <v>289</v>
      </c>
      <c r="I13" s="106" t="s">
        <v>26</v>
      </c>
      <c r="J13" s="104" t="s">
        <v>372</v>
      </c>
      <c r="K13" s="104" t="s">
        <v>373</v>
      </c>
      <c r="L13" s="106" t="s">
        <v>26</v>
      </c>
    </row>
    <row r="14" ht="15" customHeight="1" spans="1:12">
      <c r="A14" s="104" t="s">
        <v>290</v>
      </c>
      <c r="B14" s="104" t="s">
        <v>291</v>
      </c>
      <c r="C14" s="106" t="s">
        <v>26</v>
      </c>
      <c r="D14" s="104" t="s">
        <v>292</v>
      </c>
      <c r="E14" s="104" t="s">
        <v>293</v>
      </c>
      <c r="F14" s="106" t="s">
        <v>26</v>
      </c>
      <c r="G14" s="104" t="s">
        <v>443</v>
      </c>
      <c r="H14" s="104" t="s">
        <v>319</v>
      </c>
      <c r="I14" s="106" t="s">
        <v>26</v>
      </c>
      <c r="J14" s="104" t="s">
        <v>378</v>
      </c>
      <c r="K14" s="104" t="s">
        <v>379</v>
      </c>
      <c r="L14" s="106" t="s">
        <v>26</v>
      </c>
    </row>
    <row r="15" ht="15" customHeight="1" spans="1:12">
      <c r="A15" s="104" t="s">
        <v>296</v>
      </c>
      <c r="B15" s="104" t="s">
        <v>297</v>
      </c>
      <c r="C15" s="106" t="s">
        <v>26</v>
      </c>
      <c r="D15" s="104" t="s">
        <v>298</v>
      </c>
      <c r="E15" s="104" t="s">
        <v>299</v>
      </c>
      <c r="F15" s="106" t="s">
        <v>26</v>
      </c>
      <c r="G15" s="104" t="s">
        <v>444</v>
      </c>
      <c r="H15" s="104" t="s">
        <v>325</v>
      </c>
      <c r="I15" s="106" t="s">
        <v>26</v>
      </c>
      <c r="J15" s="104" t="s">
        <v>445</v>
      </c>
      <c r="K15" s="104" t="s">
        <v>446</v>
      </c>
      <c r="L15" s="106" t="s">
        <v>26</v>
      </c>
    </row>
    <row r="16" ht="15" customHeight="1" spans="1:12">
      <c r="A16" s="104" t="s">
        <v>302</v>
      </c>
      <c r="B16" s="104" t="s">
        <v>303</v>
      </c>
      <c r="C16" s="106" t="s">
        <v>26</v>
      </c>
      <c r="D16" s="104" t="s">
        <v>304</v>
      </c>
      <c r="E16" s="104" t="s">
        <v>305</v>
      </c>
      <c r="F16" s="106" t="s">
        <v>26</v>
      </c>
      <c r="G16" s="104" t="s">
        <v>447</v>
      </c>
      <c r="H16" s="104" t="s">
        <v>331</v>
      </c>
      <c r="I16" s="106" t="s">
        <v>26</v>
      </c>
      <c r="J16" s="104" t="s">
        <v>448</v>
      </c>
      <c r="K16" s="104" t="s">
        <v>449</v>
      </c>
      <c r="L16" s="106" t="s">
        <v>26</v>
      </c>
    </row>
    <row r="17" ht="15" customHeight="1" spans="1:12">
      <c r="A17" s="104" t="s">
        <v>308</v>
      </c>
      <c r="B17" s="104" t="s">
        <v>309</v>
      </c>
      <c r="C17" s="106" t="s">
        <v>26</v>
      </c>
      <c r="D17" s="104" t="s">
        <v>310</v>
      </c>
      <c r="E17" s="104" t="s">
        <v>311</v>
      </c>
      <c r="F17" s="106" t="s">
        <v>450</v>
      </c>
      <c r="G17" s="104" t="s">
        <v>451</v>
      </c>
      <c r="H17" s="104" t="s">
        <v>337</v>
      </c>
      <c r="I17" s="106" t="s">
        <v>26</v>
      </c>
      <c r="J17" s="104" t="s">
        <v>452</v>
      </c>
      <c r="K17" s="104" t="s">
        <v>453</v>
      </c>
      <c r="L17" s="106" t="s">
        <v>26</v>
      </c>
    </row>
    <row r="18" ht="15" customHeight="1" spans="1:12">
      <c r="A18" s="104" t="s">
        <v>314</v>
      </c>
      <c r="B18" s="104" t="s">
        <v>315</v>
      </c>
      <c r="C18" s="106" t="s">
        <v>26</v>
      </c>
      <c r="D18" s="104" t="s">
        <v>316</v>
      </c>
      <c r="E18" s="104" t="s">
        <v>317</v>
      </c>
      <c r="F18" s="106" t="s">
        <v>26</v>
      </c>
      <c r="G18" s="104" t="s">
        <v>454</v>
      </c>
      <c r="H18" s="104" t="s">
        <v>455</v>
      </c>
      <c r="I18" s="106" t="s">
        <v>26</v>
      </c>
      <c r="J18" s="104" t="s">
        <v>456</v>
      </c>
      <c r="K18" s="104" t="s">
        <v>457</v>
      </c>
      <c r="L18" s="106" t="s">
        <v>26</v>
      </c>
    </row>
    <row r="19" ht="15" customHeight="1" spans="1:12">
      <c r="A19" s="104" t="s">
        <v>320</v>
      </c>
      <c r="B19" s="104" t="s">
        <v>321</v>
      </c>
      <c r="C19" s="106" t="s">
        <v>26</v>
      </c>
      <c r="D19" s="104" t="s">
        <v>322</v>
      </c>
      <c r="E19" s="104" t="s">
        <v>323</v>
      </c>
      <c r="F19" s="106" t="s">
        <v>26</v>
      </c>
      <c r="G19" s="104" t="s">
        <v>246</v>
      </c>
      <c r="H19" s="104" t="s">
        <v>247</v>
      </c>
      <c r="I19" s="106" t="s">
        <v>458</v>
      </c>
      <c r="J19" s="104" t="s">
        <v>384</v>
      </c>
      <c r="K19" s="104" t="s">
        <v>385</v>
      </c>
      <c r="L19" s="106" t="s">
        <v>26</v>
      </c>
    </row>
    <row r="20" ht="15" customHeight="1" spans="1:12">
      <c r="A20" s="104" t="s">
        <v>326</v>
      </c>
      <c r="B20" s="104" t="s">
        <v>327</v>
      </c>
      <c r="C20" s="106" t="s">
        <v>459</v>
      </c>
      <c r="D20" s="104" t="s">
        <v>328</v>
      </c>
      <c r="E20" s="104" t="s">
        <v>329</v>
      </c>
      <c r="F20" s="106" t="s">
        <v>26</v>
      </c>
      <c r="G20" s="104" t="s">
        <v>252</v>
      </c>
      <c r="H20" s="104" t="s">
        <v>253</v>
      </c>
      <c r="I20" s="106" t="s">
        <v>26</v>
      </c>
      <c r="J20" s="104" t="s">
        <v>390</v>
      </c>
      <c r="K20" s="104" t="s">
        <v>391</v>
      </c>
      <c r="L20" s="106" t="s">
        <v>26</v>
      </c>
    </row>
    <row r="21" ht="15" customHeight="1" spans="1:12">
      <c r="A21" s="104" t="s">
        <v>332</v>
      </c>
      <c r="B21" s="104" t="s">
        <v>333</v>
      </c>
      <c r="C21" s="106" t="s">
        <v>26</v>
      </c>
      <c r="D21" s="104" t="s">
        <v>334</v>
      </c>
      <c r="E21" s="104" t="s">
        <v>335</v>
      </c>
      <c r="F21" s="106" t="s">
        <v>460</v>
      </c>
      <c r="G21" s="104" t="s">
        <v>258</v>
      </c>
      <c r="H21" s="104" t="s">
        <v>259</v>
      </c>
      <c r="I21" s="106" t="s">
        <v>458</v>
      </c>
      <c r="J21" s="104" t="s">
        <v>396</v>
      </c>
      <c r="K21" s="104" t="s">
        <v>397</v>
      </c>
      <c r="L21" s="106" t="s">
        <v>26</v>
      </c>
    </row>
    <row r="22" ht="15" customHeight="1" spans="1:12">
      <c r="A22" s="104" t="s">
        <v>338</v>
      </c>
      <c r="B22" s="104" t="s">
        <v>339</v>
      </c>
      <c r="C22" s="106" t="s">
        <v>26</v>
      </c>
      <c r="D22" s="104" t="s">
        <v>340</v>
      </c>
      <c r="E22" s="104" t="s">
        <v>341</v>
      </c>
      <c r="F22" s="106" t="s">
        <v>461</v>
      </c>
      <c r="G22" s="104" t="s">
        <v>264</v>
      </c>
      <c r="H22" s="104" t="s">
        <v>265</v>
      </c>
      <c r="I22" s="106" t="s">
        <v>26</v>
      </c>
      <c r="J22" s="104" t="s">
        <v>402</v>
      </c>
      <c r="K22" s="104" t="s">
        <v>403</v>
      </c>
      <c r="L22" s="106" t="s">
        <v>26</v>
      </c>
    </row>
    <row r="23" ht="15" customHeight="1" spans="1:12">
      <c r="A23" s="104" t="s">
        <v>344</v>
      </c>
      <c r="B23" s="104" t="s">
        <v>345</v>
      </c>
      <c r="C23" s="106" t="s">
        <v>26</v>
      </c>
      <c r="D23" s="104" t="s">
        <v>346</v>
      </c>
      <c r="E23" s="104" t="s">
        <v>347</v>
      </c>
      <c r="F23" s="106" t="s">
        <v>26</v>
      </c>
      <c r="G23" s="104" t="s">
        <v>270</v>
      </c>
      <c r="H23" s="104" t="s">
        <v>271</v>
      </c>
      <c r="I23" s="106" t="s">
        <v>26</v>
      </c>
      <c r="J23" s="104" t="s">
        <v>406</v>
      </c>
      <c r="K23" s="104" t="s">
        <v>407</v>
      </c>
      <c r="L23" s="106" t="s">
        <v>26</v>
      </c>
    </row>
    <row r="24" ht="15" customHeight="1" spans="1:12">
      <c r="A24" s="104" t="s">
        <v>350</v>
      </c>
      <c r="B24" s="104" t="s">
        <v>351</v>
      </c>
      <c r="C24" s="106" t="s">
        <v>26</v>
      </c>
      <c r="D24" s="104" t="s">
        <v>352</v>
      </c>
      <c r="E24" s="104" t="s">
        <v>353</v>
      </c>
      <c r="F24" s="106" t="s">
        <v>26</v>
      </c>
      <c r="G24" s="104" t="s">
        <v>276</v>
      </c>
      <c r="H24" s="104" t="s">
        <v>277</v>
      </c>
      <c r="I24" s="106" t="s">
        <v>26</v>
      </c>
      <c r="J24" s="104" t="s">
        <v>410</v>
      </c>
      <c r="K24" s="104" t="s">
        <v>411</v>
      </c>
      <c r="L24" s="106" t="s">
        <v>26</v>
      </c>
    </row>
    <row r="25" ht="15" customHeight="1" spans="1:12">
      <c r="A25" s="104" t="s">
        <v>356</v>
      </c>
      <c r="B25" s="104" t="s">
        <v>357</v>
      </c>
      <c r="C25" s="106" t="s">
        <v>462</v>
      </c>
      <c r="D25" s="104" t="s">
        <v>358</v>
      </c>
      <c r="E25" s="104" t="s">
        <v>359</v>
      </c>
      <c r="F25" s="106" t="s">
        <v>26</v>
      </c>
      <c r="G25" s="104" t="s">
        <v>282</v>
      </c>
      <c r="H25" s="104" t="s">
        <v>283</v>
      </c>
      <c r="I25" s="106" t="s">
        <v>26</v>
      </c>
      <c r="J25" s="104"/>
      <c r="K25" s="104"/>
      <c r="L25" s="105"/>
    </row>
    <row r="26" ht="15" customHeight="1" spans="1:12">
      <c r="A26" s="104" t="s">
        <v>362</v>
      </c>
      <c r="B26" s="104" t="s">
        <v>363</v>
      </c>
      <c r="C26" s="106" t="s">
        <v>26</v>
      </c>
      <c r="D26" s="104" t="s">
        <v>364</v>
      </c>
      <c r="E26" s="104" t="s">
        <v>365</v>
      </c>
      <c r="F26" s="106" t="s">
        <v>463</v>
      </c>
      <c r="G26" s="104" t="s">
        <v>288</v>
      </c>
      <c r="H26" s="104" t="s">
        <v>289</v>
      </c>
      <c r="I26" s="106" t="s">
        <v>26</v>
      </c>
      <c r="J26" s="104"/>
      <c r="K26" s="104"/>
      <c r="L26" s="105"/>
    </row>
    <row r="27" ht="15" customHeight="1" spans="1:12">
      <c r="A27" s="104" t="s">
        <v>368</v>
      </c>
      <c r="B27" s="104" t="s">
        <v>369</v>
      </c>
      <c r="C27" s="106" t="s">
        <v>26</v>
      </c>
      <c r="D27" s="104" t="s">
        <v>370</v>
      </c>
      <c r="E27" s="104" t="s">
        <v>371</v>
      </c>
      <c r="F27" s="106" t="s">
        <v>464</v>
      </c>
      <c r="G27" s="104" t="s">
        <v>294</v>
      </c>
      <c r="H27" s="104" t="s">
        <v>295</v>
      </c>
      <c r="I27" s="106" t="s">
        <v>26</v>
      </c>
      <c r="J27" s="104"/>
      <c r="K27" s="104"/>
      <c r="L27" s="105"/>
    </row>
    <row r="28" ht="15" customHeight="1" spans="1:12">
      <c r="A28" s="104" t="s">
        <v>374</v>
      </c>
      <c r="B28" s="104" t="s">
        <v>375</v>
      </c>
      <c r="C28" s="106" t="s">
        <v>26</v>
      </c>
      <c r="D28" s="104" t="s">
        <v>376</v>
      </c>
      <c r="E28" s="104" t="s">
        <v>377</v>
      </c>
      <c r="F28" s="106" t="s">
        <v>26</v>
      </c>
      <c r="G28" s="104" t="s">
        <v>300</v>
      </c>
      <c r="H28" s="104" t="s">
        <v>301</v>
      </c>
      <c r="I28" s="106" t="s">
        <v>26</v>
      </c>
      <c r="J28" s="104"/>
      <c r="K28" s="104"/>
      <c r="L28" s="105"/>
    </row>
    <row r="29" ht="15" customHeight="1" spans="1:12">
      <c r="A29" s="104" t="s">
        <v>380</v>
      </c>
      <c r="B29" s="104" t="s">
        <v>381</v>
      </c>
      <c r="C29" s="106" t="s">
        <v>26</v>
      </c>
      <c r="D29" s="104" t="s">
        <v>382</v>
      </c>
      <c r="E29" s="104" t="s">
        <v>383</v>
      </c>
      <c r="F29" s="106" t="s">
        <v>465</v>
      </c>
      <c r="G29" s="104" t="s">
        <v>306</v>
      </c>
      <c r="H29" s="104" t="s">
        <v>307</v>
      </c>
      <c r="I29" s="106" t="s">
        <v>26</v>
      </c>
      <c r="J29" s="104"/>
      <c r="K29" s="104"/>
      <c r="L29" s="105"/>
    </row>
    <row r="30" ht="15" customHeight="1" spans="1:12">
      <c r="A30" s="104" t="s">
        <v>386</v>
      </c>
      <c r="B30" s="104" t="s">
        <v>387</v>
      </c>
      <c r="C30" s="106" t="s">
        <v>26</v>
      </c>
      <c r="D30" s="104" t="s">
        <v>388</v>
      </c>
      <c r="E30" s="104" t="s">
        <v>389</v>
      </c>
      <c r="F30" s="106" t="s">
        <v>26</v>
      </c>
      <c r="G30" s="104" t="s">
        <v>312</v>
      </c>
      <c r="H30" s="104" t="s">
        <v>313</v>
      </c>
      <c r="I30" s="106" t="s">
        <v>26</v>
      </c>
      <c r="J30" s="104"/>
      <c r="K30" s="104"/>
      <c r="L30" s="105"/>
    </row>
    <row r="31" ht="15" customHeight="1" spans="1:12">
      <c r="A31" s="104" t="s">
        <v>392</v>
      </c>
      <c r="B31" s="104" t="s">
        <v>393</v>
      </c>
      <c r="C31" s="106" t="s">
        <v>26</v>
      </c>
      <c r="D31" s="104" t="s">
        <v>394</v>
      </c>
      <c r="E31" s="104" t="s">
        <v>395</v>
      </c>
      <c r="F31" s="106" t="s">
        <v>26</v>
      </c>
      <c r="G31" s="104" t="s">
        <v>318</v>
      </c>
      <c r="H31" s="104" t="s">
        <v>319</v>
      </c>
      <c r="I31" s="106" t="s">
        <v>26</v>
      </c>
      <c r="J31" s="104"/>
      <c r="K31" s="104"/>
      <c r="L31" s="105"/>
    </row>
    <row r="32" ht="15" customHeight="1" spans="1:12">
      <c r="A32" s="104" t="s">
        <v>398</v>
      </c>
      <c r="B32" s="104" t="s">
        <v>466</v>
      </c>
      <c r="C32" s="106" t="s">
        <v>150</v>
      </c>
      <c r="D32" s="104" t="s">
        <v>400</v>
      </c>
      <c r="E32" s="104" t="s">
        <v>401</v>
      </c>
      <c r="F32" s="106" t="s">
        <v>26</v>
      </c>
      <c r="G32" s="104" t="s">
        <v>324</v>
      </c>
      <c r="H32" s="104" t="s">
        <v>325</v>
      </c>
      <c r="I32" s="106" t="s">
        <v>26</v>
      </c>
      <c r="J32" s="104"/>
      <c r="K32" s="104"/>
      <c r="L32" s="105"/>
    </row>
    <row r="33" ht="15" customHeight="1" spans="1:12">
      <c r="A33" s="104"/>
      <c r="B33" s="104"/>
      <c r="C33" s="105"/>
      <c r="D33" s="104" t="s">
        <v>404</v>
      </c>
      <c r="E33" s="104" t="s">
        <v>405</v>
      </c>
      <c r="F33" s="106" t="s">
        <v>26</v>
      </c>
      <c r="G33" s="104" t="s">
        <v>330</v>
      </c>
      <c r="H33" s="104" t="s">
        <v>331</v>
      </c>
      <c r="I33" s="106" t="s">
        <v>26</v>
      </c>
      <c r="J33" s="104"/>
      <c r="K33" s="104"/>
      <c r="L33" s="105"/>
    </row>
    <row r="34" ht="15" customHeight="1" spans="1:12">
      <c r="A34" s="104"/>
      <c r="B34" s="104"/>
      <c r="C34" s="105"/>
      <c r="D34" s="104" t="s">
        <v>408</v>
      </c>
      <c r="E34" s="104" t="s">
        <v>409</v>
      </c>
      <c r="F34" s="106" t="s">
        <v>26</v>
      </c>
      <c r="G34" s="104" t="s">
        <v>336</v>
      </c>
      <c r="H34" s="104" t="s">
        <v>337</v>
      </c>
      <c r="I34" s="106" t="s">
        <v>26</v>
      </c>
      <c r="J34" s="104"/>
      <c r="K34" s="104"/>
      <c r="L34" s="105"/>
    </row>
    <row r="35" ht="15" customHeight="1" spans="1:12">
      <c r="A35" s="104"/>
      <c r="B35" s="104"/>
      <c r="C35" s="105"/>
      <c r="D35" s="104" t="s">
        <v>412</v>
      </c>
      <c r="E35" s="104" t="s">
        <v>413</v>
      </c>
      <c r="F35" s="106" t="s">
        <v>26</v>
      </c>
      <c r="G35" s="104" t="s">
        <v>342</v>
      </c>
      <c r="H35" s="104" t="s">
        <v>343</v>
      </c>
      <c r="I35" s="106" t="s">
        <v>26</v>
      </c>
      <c r="J35" s="104"/>
      <c r="K35" s="104"/>
      <c r="L35" s="105"/>
    </row>
    <row r="36" ht="15" customHeight="1" spans="1:12">
      <c r="A36" s="104"/>
      <c r="B36" s="104"/>
      <c r="C36" s="105"/>
      <c r="D36" s="104" t="s">
        <v>414</v>
      </c>
      <c r="E36" s="104" t="s">
        <v>415</v>
      </c>
      <c r="F36" s="106" t="s">
        <v>26</v>
      </c>
      <c r="G36" s="104"/>
      <c r="H36" s="104"/>
      <c r="I36" s="105"/>
      <c r="J36" s="104"/>
      <c r="K36" s="104"/>
      <c r="L36" s="105"/>
    </row>
    <row r="37" ht="15" customHeight="1" spans="1:12">
      <c r="A37" s="104"/>
      <c r="B37" s="104"/>
      <c r="C37" s="105"/>
      <c r="D37" s="104" t="s">
        <v>416</v>
      </c>
      <c r="E37" s="104" t="s">
        <v>417</v>
      </c>
      <c r="F37" s="106" t="s">
        <v>26</v>
      </c>
      <c r="G37" s="104"/>
      <c r="H37" s="104"/>
      <c r="I37" s="105"/>
      <c r="J37" s="104"/>
      <c r="K37" s="104"/>
      <c r="L37" s="105"/>
    </row>
    <row r="38" ht="15" customHeight="1" spans="1:12">
      <c r="A38" s="104"/>
      <c r="B38" s="104"/>
      <c r="C38" s="105"/>
      <c r="D38" s="104" t="s">
        <v>418</v>
      </c>
      <c r="E38" s="104" t="s">
        <v>419</v>
      </c>
      <c r="F38" s="106" t="s">
        <v>26</v>
      </c>
      <c r="G38" s="104"/>
      <c r="H38" s="104"/>
      <c r="I38" s="105"/>
      <c r="J38" s="104"/>
      <c r="K38" s="104"/>
      <c r="L38" s="105"/>
    </row>
    <row r="39" ht="15" customHeight="1" spans="1:12">
      <c r="A39" s="115" t="s">
        <v>467</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I1" sqref="I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4" t="s">
        <v>468</v>
      </c>
    </row>
    <row r="2" ht="15.6" spans="20:20">
      <c r="T2" s="6" t="s">
        <v>469</v>
      </c>
    </row>
    <row r="3" ht="15.6" spans="1:20">
      <c r="A3" s="6" t="s">
        <v>2</v>
      </c>
      <c r="T3" s="6" t="s">
        <v>3</v>
      </c>
    </row>
    <row r="4" ht="19.5" customHeight="1" spans="1:20">
      <c r="A4" s="109" t="s">
        <v>6</v>
      </c>
      <c r="B4" s="109"/>
      <c r="C4" s="109"/>
      <c r="D4" s="109"/>
      <c r="E4" s="109" t="s">
        <v>224</v>
      </c>
      <c r="F4" s="109"/>
      <c r="G4" s="109"/>
      <c r="H4" s="109" t="s">
        <v>225</v>
      </c>
      <c r="I4" s="109"/>
      <c r="J4" s="109"/>
      <c r="K4" s="109" t="s">
        <v>226</v>
      </c>
      <c r="L4" s="109"/>
      <c r="M4" s="109"/>
      <c r="N4" s="109"/>
      <c r="O4" s="109"/>
      <c r="P4" s="109" t="s">
        <v>112</v>
      </c>
      <c r="Q4" s="109"/>
      <c r="R4" s="109"/>
      <c r="S4" s="109"/>
      <c r="T4" s="109"/>
    </row>
    <row r="5" ht="19.5" customHeight="1" spans="1:20">
      <c r="A5" s="109" t="s">
        <v>128</v>
      </c>
      <c r="B5" s="109"/>
      <c r="C5" s="109"/>
      <c r="D5" s="109" t="s">
        <v>129</v>
      </c>
      <c r="E5" s="109" t="s">
        <v>135</v>
      </c>
      <c r="F5" s="109" t="s">
        <v>227</v>
      </c>
      <c r="G5" s="109" t="s">
        <v>228</v>
      </c>
      <c r="H5" s="109" t="s">
        <v>135</v>
      </c>
      <c r="I5" s="109" t="s">
        <v>187</v>
      </c>
      <c r="J5" s="109" t="s">
        <v>188</v>
      </c>
      <c r="K5" s="109" t="s">
        <v>135</v>
      </c>
      <c r="L5" s="109" t="s">
        <v>187</v>
      </c>
      <c r="M5" s="109"/>
      <c r="N5" s="109" t="s">
        <v>187</v>
      </c>
      <c r="O5" s="109" t="s">
        <v>188</v>
      </c>
      <c r="P5" s="109" t="s">
        <v>135</v>
      </c>
      <c r="Q5" s="109" t="s">
        <v>227</v>
      </c>
      <c r="R5" s="109" t="s">
        <v>228</v>
      </c>
      <c r="S5" s="109" t="s">
        <v>228</v>
      </c>
      <c r="T5" s="109"/>
    </row>
    <row r="6" ht="19.5" customHeight="1" spans="1:20">
      <c r="A6" s="109"/>
      <c r="B6" s="109"/>
      <c r="C6" s="109"/>
      <c r="D6" s="109"/>
      <c r="E6" s="109"/>
      <c r="F6" s="109"/>
      <c r="G6" s="109" t="s">
        <v>130</v>
      </c>
      <c r="H6" s="109"/>
      <c r="I6" s="109"/>
      <c r="J6" s="109" t="s">
        <v>130</v>
      </c>
      <c r="K6" s="109"/>
      <c r="L6" s="109" t="s">
        <v>130</v>
      </c>
      <c r="M6" s="109" t="s">
        <v>230</v>
      </c>
      <c r="N6" s="109" t="s">
        <v>229</v>
      </c>
      <c r="O6" s="109" t="s">
        <v>130</v>
      </c>
      <c r="P6" s="109"/>
      <c r="Q6" s="109"/>
      <c r="R6" s="109" t="s">
        <v>130</v>
      </c>
      <c r="S6" s="109" t="s">
        <v>231</v>
      </c>
      <c r="T6" s="109" t="s">
        <v>232</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132</v>
      </c>
      <c r="B8" s="109" t="s">
        <v>133</v>
      </c>
      <c r="C8" s="109" t="s">
        <v>134</v>
      </c>
      <c r="D8" s="109" t="s">
        <v>10</v>
      </c>
      <c r="E8" s="103" t="s">
        <v>11</v>
      </c>
      <c r="F8" s="103" t="s">
        <v>12</v>
      </c>
      <c r="G8" s="103" t="s">
        <v>21</v>
      </c>
      <c r="H8" s="103" t="s">
        <v>25</v>
      </c>
      <c r="I8" s="103" t="s">
        <v>30</v>
      </c>
      <c r="J8" s="103" t="s">
        <v>34</v>
      </c>
      <c r="K8" s="103" t="s">
        <v>38</v>
      </c>
      <c r="L8" s="103" t="s">
        <v>42</v>
      </c>
      <c r="M8" s="103" t="s">
        <v>46</v>
      </c>
      <c r="N8" s="103" t="s">
        <v>49</v>
      </c>
      <c r="O8" s="103" t="s">
        <v>52</v>
      </c>
      <c r="P8" s="103" t="s">
        <v>55</v>
      </c>
      <c r="Q8" s="103" t="s">
        <v>58</v>
      </c>
      <c r="R8" s="103" t="s">
        <v>61</v>
      </c>
      <c r="S8" s="103" t="s">
        <v>64</v>
      </c>
      <c r="T8" s="103" t="s">
        <v>67</v>
      </c>
    </row>
    <row r="9" ht="19.5" customHeight="1" spans="1:20">
      <c r="A9" s="109"/>
      <c r="B9" s="109"/>
      <c r="C9" s="109"/>
      <c r="D9" s="109" t="s">
        <v>135</v>
      </c>
      <c r="E9" s="106"/>
      <c r="F9" s="106"/>
      <c r="G9" s="106"/>
      <c r="H9" s="106"/>
      <c r="I9" s="106"/>
      <c r="J9" s="106"/>
      <c r="K9" s="106"/>
      <c r="L9" s="106"/>
      <c r="M9" s="106"/>
      <c r="N9" s="106"/>
      <c r="O9" s="106"/>
      <c r="P9" s="106"/>
      <c r="Q9" s="106"/>
      <c r="R9" s="106"/>
      <c r="S9" s="106"/>
      <c r="T9" s="106"/>
    </row>
    <row r="10" ht="19.5" customHeight="1" spans="1:20">
      <c r="A10" s="115"/>
      <c r="B10" s="115"/>
      <c r="C10" s="115"/>
      <c r="D10" s="115"/>
      <c r="E10" s="106"/>
      <c r="F10" s="106"/>
      <c r="G10" s="106"/>
      <c r="H10" s="106"/>
      <c r="I10" s="106"/>
      <c r="J10" s="106"/>
      <c r="K10" s="106"/>
      <c r="L10" s="106"/>
      <c r="M10" s="106"/>
      <c r="N10" s="106"/>
      <c r="O10" s="106"/>
      <c r="P10" s="106"/>
      <c r="Q10" s="106"/>
      <c r="R10" s="106"/>
      <c r="S10" s="106"/>
      <c r="T10" s="106"/>
    </row>
    <row r="11" ht="19.5" customHeight="1" spans="1:20">
      <c r="A11" s="115" t="s">
        <v>470</v>
      </c>
      <c r="B11" s="115"/>
      <c r="C11" s="115"/>
      <c r="D11" s="115"/>
      <c r="E11" s="115"/>
      <c r="F11" s="115"/>
      <c r="G11" s="115"/>
      <c r="H11" s="115"/>
      <c r="I11" s="115"/>
      <c r="J11" s="115"/>
      <c r="K11" s="115"/>
      <c r="L11" s="115"/>
      <c r="M11" s="115"/>
      <c r="N11" s="115"/>
      <c r="O11" s="115"/>
      <c r="P11" s="115"/>
      <c r="Q11" s="115"/>
      <c r="R11" s="115"/>
      <c r="S11" s="115"/>
      <c r="T11" s="115"/>
    </row>
    <row r="12" ht="19.2" spans="4:4">
      <c r="D12" s="117" t="s">
        <v>471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4" t="s">
        <v>472</v>
      </c>
    </row>
    <row r="2" ht="15.6" spans="12:12">
      <c r="L2" s="6" t="s">
        <v>473</v>
      </c>
    </row>
    <row r="3" ht="15.6" spans="1:12">
      <c r="A3" s="6" t="s">
        <v>2</v>
      </c>
      <c r="L3" s="6" t="s">
        <v>3</v>
      </c>
    </row>
    <row r="4" ht="19.5" customHeight="1" spans="1:12">
      <c r="A4" s="109" t="s">
        <v>6</v>
      </c>
      <c r="B4" s="109"/>
      <c r="C4" s="109"/>
      <c r="D4" s="109"/>
      <c r="E4" s="109" t="s">
        <v>224</v>
      </c>
      <c r="F4" s="109"/>
      <c r="G4" s="109"/>
      <c r="H4" s="109" t="s">
        <v>225</v>
      </c>
      <c r="I4" s="109" t="s">
        <v>226</v>
      </c>
      <c r="J4" s="109" t="s">
        <v>112</v>
      </c>
      <c r="K4" s="109"/>
      <c r="L4" s="109"/>
    </row>
    <row r="5" ht="19.5" customHeight="1" spans="1:12">
      <c r="A5" s="109" t="s">
        <v>128</v>
      </c>
      <c r="B5" s="109"/>
      <c r="C5" s="109"/>
      <c r="D5" s="109" t="s">
        <v>129</v>
      </c>
      <c r="E5" s="109" t="s">
        <v>135</v>
      </c>
      <c r="F5" s="109" t="s">
        <v>474</v>
      </c>
      <c r="G5" s="109" t="s">
        <v>475</v>
      </c>
      <c r="H5" s="109"/>
      <c r="I5" s="109"/>
      <c r="J5" s="109" t="s">
        <v>135</v>
      </c>
      <c r="K5" s="109" t="s">
        <v>474</v>
      </c>
      <c r="L5" s="103" t="s">
        <v>475</v>
      </c>
    </row>
    <row r="6" ht="19.5" customHeight="1" spans="1:12">
      <c r="A6" s="109"/>
      <c r="B6" s="109"/>
      <c r="C6" s="109"/>
      <c r="D6" s="109"/>
      <c r="E6" s="109"/>
      <c r="F6" s="109"/>
      <c r="G6" s="109"/>
      <c r="H6" s="109"/>
      <c r="I6" s="109"/>
      <c r="J6" s="109"/>
      <c r="K6" s="109"/>
      <c r="L6" s="103" t="s">
        <v>231</v>
      </c>
    </row>
    <row r="7" ht="19.5" customHeight="1" spans="1:12">
      <c r="A7" s="109"/>
      <c r="B7" s="109"/>
      <c r="C7" s="109"/>
      <c r="D7" s="109"/>
      <c r="E7" s="109"/>
      <c r="F7" s="109"/>
      <c r="G7" s="109"/>
      <c r="H7" s="109"/>
      <c r="I7" s="109"/>
      <c r="J7" s="109"/>
      <c r="K7" s="109"/>
      <c r="L7" s="103"/>
    </row>
    <row r="8" ht="19.5" customHeight="1" spans="1:12">
      <c r="A8" s="109" t="s">
        <v>132</v>
      </c>
      <c r="B8" s="109" t="s">
        <v>133</v>
      </c>
      <c r="C8" s="109" t="s">
        <v>134</v>
      </c>
      <c r="D8" s="109" t="s">
        <v>10</v>
      </c>
      <c r="E8" s="103" t="s">
        <v>11</v>
      </c>
      <c r="F8" s="103" t="s">
        <v>12</v>
      </c>
      <c r="G8" s="103" t="s">
        <v>21</v>
      </c>
      <c r="H8" s="103" t="s">
        <v>25</v>
      </c>
      <c r="I8" s="103" t="s">
        <v>30</v>
      </c>
      <c r="J8" s="103" t="s">
        <v>34</v>
      </c>
      <c r="K8" s="103" t="s">
        <v>38</v>
      </c>
      <c r="L8" s="103" t="s">
        <v>42</v>
      </c>
    </row>
    <row r="9" ht="19.5" customHeight="1" spans="1:12">
      <c r="A9" s="109"/>
      <c r="B9" s="109"/>
      <c r="C9" s="109"/>
      <c r="D9" s="109" t="s">
        <v>135</v>
      </c>
      <c r="E9" s="106"/>
      <c r="F9" s="106"/>
      <c r="G9" s="106"/>
      <c r="H9" s="106"/>
      <c r="I9" s="106"/>
      <c r="J9" s="106"/>
      <c r="K9" s="106"/>
      <c r="L9" s="106"/>
    </row>
    <row r="10" ht="19.5" customHeight="1" spans="1:12">
      <c r="A10" s="115"/>
      <c r="B10" s="115"/>
      <c r="C10" s="115"/>
      <c r="D10" s="115"/>
      <c r="E10" s="106"/>
      <c r="F10" s="106"/>
      <c r="G10" s="106"/>
      <c r="H10" s="106"/>
      <c r="I10" s="106"/>
      <c r="J10" s="106"/>
      <c r="K10" s="106"/>
      <c r="L10" s="106"/>
    </row>
    <row r="11" ht="19.5" customHeight="1" spans="1:12">
      <c r="A11" s="115" t="s">
        <v>476</v>
      </c>
      <c r="B11" s="115"/>
      <c r="C11" s="115"/>
      <c r="D11" s="115"/>
      <c r="E11" s="115"/>
      <c r="F11" s="115"/>
      <c r="G11" s="115"/>
      <c r="H11" s="115"/>
      <c r="I11" s="115"/>
      <c r="J11" s="115"/>
      <c r="K11" s="115"/>
      <c r="L11" s="115"/>
    </row>
    <row r="12" ht="19.2" spans="4:4">
      <c r="D12" s="116" t="s">
        <v>477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部门整体支出绩效自评情况表</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中国昆明经济技术开发区工作委员会党群工作部</cp:lastModifiedBy>
  <dcterms:created xsi:type="dcterms:W3CDTF">2024-09-13T06:17:00Z</dcterms:created>
  <dcterms:modified xsi:type="dcterms:W3CDTF">2024-10-29T07:45:30Z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2024-09-13T06:17:24.415Z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2052-11.8.2.10321</vt:lpwstr>
  </property>
</Properties>
</file>