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<sst xmlns="http://schemas.openxmlformats.org/spreadsheetml/2006/main" count="3142" uniqueCount="875">
  <si>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</si>
  <si>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</si>
  <si>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</si>
  <si>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</si>
  <si>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</si>
  <si>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</si>
  <si>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</si>
  <si>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</si>
  <si>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</si>
  <si>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</si>
  <si>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</si>
  <si>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</si>
  <si>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</si>
  <si>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</si>
  <si>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</si>
  <si>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</si>
  <si>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</si>
  <si>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</si>
  <si>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</si>
  <si>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</si>
  <si>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</si>
  <si>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</si>
  <si>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</si>
  <si>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</si>
  <si>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</si>
  <si>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</si>
  <si>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</si>
  <si>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</si>
  <si>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</si>
  <si>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</si>
  <si>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</si>
  <si>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</si>
  <si>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</si>
  <si>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</si>
  <si>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</si>
  <si>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</si>
  <si>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</si>
  <si>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</si>
  <si>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</si>
  <si>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</si>
  <si>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</si>
  <si>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</si>
  <si>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</si>
  <si>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</si>
  <si>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</si>
  <si>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</si>
  <si>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</si>
  <si>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</si>
  <si>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</si>
  <si>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</si>
  <si>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</si>
  <si>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</si>
  <si>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</si>
  <si>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</si>
  <si>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</si>
  <si>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</si>
  <si>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</si>
  <si>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</si>
  <si>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</si>
  <si>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</si>
  <si>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</si>
  <si>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</si>
  <si>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</si>
  <si>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</si>
  <si>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</si>
  <si>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</si>
  <si>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</si>
  <si>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</si>
  <si>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</si>
  <si>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219</t>
  </si>
  <si>
    <t>昆明市公安局国家经济技术开发区分局</t>
  </si>
  <si>
    <t>219001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</si>
  <si>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</si>
  <si>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</si>
  <si>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</si>
  <si>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</si>
  <si>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</si>
  <si>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</si>
  <si>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</si>
  <si>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</si>
  <si>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</si>
  <si>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</si>
  <si>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</si>
  <si>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</si>
  <si>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</si>
  <si>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</si>
  <si>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</si>
  <si>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</si>
  <si>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</si>
  <si>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</si>
  <si>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</si>
  <si>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</si>
  <si>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</si>
  <si>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</si>
  <si>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</si>
  <si>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</si>
  <si>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</si>
  <si>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</si>
  <si>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204</t>
  </si>
  <si>
    <t>公共安全支出</t>
  </si>
  <si>
    <t>20402</t>
  </si>
  <si>
    <t>公安</t>
  </si>
  <si>
    <t>2040201</t>
  </si>
  <si>
    <t>行政运行</t>
  </si>
  <si>
    <t>2040202</t>
  </si>
  <si>
    <t>一般行政管理事务</t>
  </si>
  <si>
    <t>2040219</t>
  </si>
  <si>
    <t>信息化建设</t>
  </si>
  <si>
    <t>2040222</t>
  </si>
  <si>
    <t>特勤业务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</si>
  <si>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</si>
  <si>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</si>
  <si>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</si>
  <si>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</si>
  <si>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</si>
  <si>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</si>
  <si>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</si>
  <si>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</si>
  <si>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</si>
  <si>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</si>
  <si>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</si>
  <si>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</si>
  <si>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</si>
  <si>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</si>
  <si>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</si>
  <si>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</si>
  <si>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</si>
  <si>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</si>
  <si>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</si>
  <si>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</si>
  <si>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</si>
  <si>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</si>
  <si>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</si>
  <si>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</si>
  <si>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</si>
  <si>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</si>
  <si>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</si>
  <si>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</si>
  <si>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</si>
  <si>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</si>
  <si>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</si>
  <si>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</si>
  <si>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</si>
  <si>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</si>
  <si>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</si>
  <si>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</si>
  <si>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</si>
  <si>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</si>
  <si>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</si>
  <si>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</si>
  <si>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</si>
  <si>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</si>
  <si>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</si>
  <si>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</si>
  <si>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</si>
  <si>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</si>
  <si>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</si>
  <si>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</si>
  <si>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</si>
  <si>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</si>
  <si>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</si>
  <si>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</si>
  <si>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</si>
  <si>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</si>
  <si>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</si>
  <si>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</si>
  <si>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</si>
  <si>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</si>
  <si>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</si>
  <si>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</si>
  <si>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</si>
  <si>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</si>
  <si>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</si>
  <si>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</si>
  <si>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</si>
  <si>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</si>
  <si>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</si>
  <si>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</si>
  <si>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</si>
  <si>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</si>
  <si>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</si>
  <si>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</si>
  <si>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</si>
  <si>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</si>
  <si>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</si>
  <si>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</si>
  <si>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</si>
  <si>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</si>
  <si>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</si>
  <si>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</si>
  <si>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</si>
  <si>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</si>
  <si>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</si>
  <si>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</si>
  <si>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</si>
  <si>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</si>
  <si>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</si>
  <si>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530184210000000000278</t>
  </si>
  <si>
    <t>行政人员基本支出工资</t>
  </si>
  <si>
    <t>30101</t>
  </si>
  <si>
    <t>基本工资</t>
  </si>
  <si>
    <t>30102</t>
  </si>
  <si>
    <t>津贴补贴</t>
  </si>
  <si>
    <t>30103</t>
  </si>
  <si>
    <t>奖金</t>
  </si>
  <si>
    <t>530184210000000000280</t>
  </si>
  <si>
    <t>社会保障缴费</t>
  </si>
  <si>
    <t>30108</t>
  </si>
  <si>
    <t>机关事业单位基本养老保险缴费</t>
  </si>
  <si>
    <t>30109</t>
  </si>
  <si>
    <t>职业年金缴费</t>
  </si>
  <si>
    <t>30110</t>
  </si>
  <si>
    <t>职工基本医疗保险缴费</t>
  </si>
  <si>
    <t>30112</t>
  </si>
  <si>
    <t>其他社会保障缴费</t>
  </si>
  <si>
    <t>530184210000000000281</t>
  </si>
  <si>
    <t>30113</t>
  </si>
  <si>
    <t>530184210000000000282</t>
  </si>
  <si>
    <t>对个人和家庭补助</t>
  </si>
  <si>
    <t>30305</t>
  </si>
  <si>
    <t>生活补助</t>
  </si>
  <si>
    <t>530184210000000000284</t>
  </si>
  <si>
    <t>公车购置及运维费</t>
  </si>
  <si>
    <t>30231</t>
  </si>
  <si>
    <t>公务用车运行维护费</t>
  </si>
  <si>
    <t>530184210000000000285</t>
  </si>
  <si>
    <t>行政人员公务交通补贴</t>
  </si>
  <si>
    <t>30239</t>
  </si>
  <si>
    <t>其他交通费用</t>
  </si>
  <si>
    <t>530184210000000000286</t>
  </si>
  <si>
    <t>工会经费</t>
  </si>
  <si>
    <t>30228</t>
  </si>
  <si>
    <t>530184210000000000287</t>
  </si>
  <si>
    <t>一般公用经费</t>
  </si>
  <si>
    <t>30201</t>
  </si>
  <si>
    <t>办公费</t>
  </si>
  <si>
    <t>30205</t>
  </si>
  <si>
    <t>水费</t>
  </si>
  <si>
    <t>30206</t>
  </si>
  <si>
    <t>电费</t>
  </si>
  <si>
    <t>30207</t>
  </si>
  <si>
    <t>邮电费</t>
  </si>
  <si>
    <t>30211</t>
  </si>
  <si>
    <t>差旅费</t>
  </si>
  <si>
    <t>30213</t>
  </si>
  <si>
    <t>维修（护）费</t>
  </si>
  <si>
    <t>30216</t>
  </si>
  <si>
    <t>培训费</t>
  </si>
  <si>
    <t>30229</t>
  </si>
  <si>
    <t>福利费</t>
  </si>
  <si>
    <t>530184231100001520272</t>
  </si>
  <si>
    <t>离退休人员经费</t>
  </si>
  <si>
    <t>30302</t>
  </si>
  <si>
    <t>退休费</t>
  </si>
  <si>
    <t>530184231100001520299</t>
  </si>
  <si>
    <t>行政人员绩效奖励</t>
  </si>
  <si>
    <t>530184241100002120432</t>
  </si>
  <si>
    <t>其他人员支出</t>
  </si>
  <si>
    <t>30199</t>
  </si>
  <si>
    <t>其他工资福利支出</t>
  </si>
  <si>
    <t>530184251100003610558</t>
  </si>
  <si>
    <t>530184251100003610559</t>
  </si>
  <si>
    <t>应休未休带薪工作补贴</t>
  </si>
  <si>
    <t>530184251100003840921</t>
  </si>
  <si>
    <t>编外合同制人员公用经费</t>
  </si>
  <si>
    <t>530184251100003840922</t>
  </si>
  <si>
    <t>残疾人保障金</t>
  </si>
  <si>
    <t>30299</t>
  </si>
  <si>
    <t>其他商品和服务支出</t>
  </si>
  <si>
    <t>530184251100003840924</t>
  </si>
  <si>
    <t>劳务派遣人员经费</t>
  </si>
  <si>
    <t>30226</t>
  </si>
  <si>
    <t>劳务费</t>
  </si>
  <si>
    <t>预算05-1表</t>
  </si>
  <si>
    <t>项目分类</t>
  </si>
  <si>
    <t>项目单位</t>
  </si>
  <si>
    <t>经济科目编码</t>
  </si>
  <si>
    <t>经济科目名称</t>
  </si>
  <si>
    <t>本年拨款</t>
  </si>
  <si>
    <t>其中：本次下达</t>
  </si>
  <si>
    <t>专项业务类</t>
  </si>
  <si>
    <t>530184210000000000464</t>
  </si>
  <si>
    <t>新闻宣传和警营文化建设经费</t>
  </si>
  <si>
    <t>30227</t>
  </si>
  <si>
    <t>委托业务费</t>
  </si>
  <si>
    <t>530184210000000000467</t>
  </si>
  <si>
    <t>办案补助经费</t>
  </si>
  <si>
    <t>30214</t>
  </si>
  <si>
    <t>租赁费</t>
  </si>
  <si>
    <t>530184210000000000471</t>
  </si>
  <si>
    <t>治安工作经费</t>
  </si>
  <si>
    <t>530184210000000000472</t>
  </si>
  <si>
    <t>刑侦工作经费</t>
  </si>
  <si>
    <t>530184210000000000475</t>
  </si>
  <si>
    <t>公安信息化建设经费</t>
  </si>
  <si>
    <t>530184210000000000516</t>
  </si>
  <si>
    <t>政府采购项目经费</t>
  </si>
  <si>
    <t>30209</t>
  </si>
  <si>
    <t>物业管理费</t>
  </si>
  <si>
    <t>31002</t>
  </si>
  <si>
    <t>办公设备购置</t>
  </si>
  <si>
    <t>31003</t>
  </si>
  <si>
    <t>专用设备购置</t>
  </si>
  <si>
    <t>530184210000000001048</t>
  </si>
  <si>
    <t>勤务辅警工作经费</t>
  </si>
  <si>
    <t>530184211100000012301</t>
  </si>
  <si>
    <t>非同级财政拨款专项资金</t>
  </si>
  <si>
    <t>530184221100000671489</t>
  </si>
  <si>
    <t>辅助性岗位购买服务采购经费</t>
  </si>
  <si>
    <t>530184221100001007558</t>
  </si>
  <si>
    <t>援边民警差旅费专项资金</t>
  </si>
  <si>
    <t>530184221100001007991</t>
  </si>
  <si>
    <t>公安机关特别办案业务专项经费</t>
  </si>
  <si>
    <t>530184231100002002481</t>
  </si>
  <si>
    <t>警官学院实习生补助经费</t>
  </si>
  <si>
    <t>530184231100002467829</t>
  </si>
  <si>
    <t>“长风行动”专项资金</t>
  </si>
  <si>
    <t>530184241100003038257</t>
  </si>
  <si>
    <t>社区警务工作经费</t>
  </si>
  <si>
    <t>530184241100003063891</t>
  </si>
  <si>
    <t>反恐、禁毒专项经费</t>
  </si>
  <si>
    <t>530184241100003259002</t>
  </si>
  <si>
    <t>大型安保工作经费</t>
  </si>
  <si>
    <t>530184251100003590604</t>
  </si>
  <si>
    <t>道路交通协管服务工作经费</t>
  </si>
  <si>
    <t>530184251100003841155</t>
  </si>
  <si>
    <t>民警及退休人员健康体检费经费</t>
  </si>
  <si>
    <t>预算05-2表</t>
  </si>
  <si>
    <t>项目年度绩效目标</t>
  </si>
  <si>
    <t>一级指标</t>
  </si>
  <si>
    <t>二级指标</t>
  </si>
  <si>
    <t>三级指标</t>
  </si>
  <si>
    <t>指标性质</t>
  </si>
  <si>
    <t>指标值</t>
  </si>
  <si>
    <t>度量单位</t>
  </si>
  <si>
    <t>指标属性</t>
  </si>
  <si>
    <t>指标内容</t>
  </si>
  <si>
    <t>高等级勤务期间承担安保警卫任务，警卫期间产生的车辆租赁费、餐饮保障费、勤务工作所需的耗材费、以及对警务期间民辅警的慰问等事项开支经费，确保警卫任务圆满开展，确保经开区社会面安全稳定和谐。</t>
  </si>
  <si>
    <t>产出指标</t>
  </si>
  <si>
    <t>数量指标</t>
  </si>
  <si>
    <t>租车数</t>
  </si>
  <si>
    <t>=</t>
  </si>
  <si>
    <t>辆</t>
  </si>
  <si>
    <t>定量指标</t>
  </si>
  <si>
    <t>反映大型安保活动租车费</t>
  </si>
  <si>
    <t>餐费保障人数</t>
  </si>
  <si>
    <t>&gt;=</t>
  </si>
  <si>
    <t>1000</t>
  </si>
  <si>
    <t>人次</t>
  </si>
  <si>
    <t>反映大型安保期间保障人员的餐费</t>
  </si>
  <si>
    <t>质量指标</t>
  </si>
  <si>
    <t>购买物资验收合格率</t>
  </si>
  <si>
    <t>100%</t>
  </si>
  <si>
    <t>%</t>
  </si>
  <si>
    <t>反映物资购买质量</t>
  </si>
  <si>
    <t>效益指标</t>
  </si>
  <si>
    <t>社会效益</t>
  </si>
  <si>
    <t>安保期间辖区内社会稳定</t>
  </si>
  <si>
    <t>定性指标</t>
  </si>
  <si>
    <t>反映安保期间社会情况</t>
  </si>
  <si>
    <t>可持续影响</t>
  </si>
  <si>
    <t>辖区内工作正常开展</t>
  </si>
  <si>
    <t>反映辖区内正常工作运行</t>
  </si>
  <si>
    <t>满意度指标</t>
  </si>
  <si>
    <t>服务对象满意度</t>
  </si>
  <si>
    <t>安保期间工作人员满意度</t>
  </si>
  <si>
    <t>90</t>
  </si>
  <si>
    <t>反映安保期间工作人员满意度</t>
  </si>
  <si>
    <t>落实好各项边境疫情防控任务，提升疫情防控能力，有效控制边境一线疫情传播</t>
  </si>
  <si>
    <t>受援地区数</t>
  </si>
  <si>
    <t>个</t>
  </si>
  <si>
    <t>反映援边民警援边的地区数</t>
  </si>
  <si>
    <t>公用经费保障人数</t>
  </si>
  <si>
    <t>人</t>
  </si>
  <si>
    <t>反映援边民警经费保障援边民警人数情况。援边民警人数主要指差旅费中服务保障的人数。</t>
  </si>
  <si>
    <t>援边任务完成率</t>
  </si>
  <si>
    <t>95</t>
  </si>
  <si>
    <t>反映援边民警任务完成情况</t>
  </si>
  <si>
    <t>时效指标</t>
  </si>
  <si>
    <t>派驻时间</t>
  </si>
  <si>
    <t>200</t>
  </si>
  <si>
    <t>天</t>
  </si>
  <si>
    <t>反映援边民警派驻时间</t>
  </si>
  <si>
    <t>逐步提高</t>
  </si>
  <si>
    <t>年</t>
  </si>
  <si>
    <t>反映援边工作经费带来的社会效益</t>
  </si>
  <si>
    <t>援边民警满意度</t>
  </si>
  <si>
    <t>反映援边民警的满意程度</t>
  </si>
  <si>
    <t>要以公安信息化建设为重点，促进和带动科技强警战略的深入实施。牢固树立“人才资源是第一资源”的观念，努力建设一支高素质的公安科技人才队伍，全面提高广大民警的科技素质，促进公安工作可持续发展。</t>
  </si>
  <si>
    <t>设备及系统的日常检查、维护次数</t>
  </si>
  <si>
    <t>次/年</t>
  </si>
  <si>
    <t>反映项目预期产出数量，每季度对设备至少进行1次日常检查、维护</t>
  </si>
  <si>
    <t>信息化建设覆盖营区范围</t>
  </si>
  <si>
    <t>反映信息化建设覆盖营区范围，分局及4个派出所信息化建设范围全覆盖</t>
  </si>
  <si>
    <t>信息数据安全率</t>
  </si>
  <si>
    <t>反映信息系统相关数据安全的保障情况</t>
  </si>
  <si>
    <t>项目完成时间</t>
  </si>
  <si>
    <t>&lt;=</t>
  </si>
  <si>
    <t>2025年12月31日</t>
  </si>
  <si>
    <t>反映项目完成时间</t>
  </si>
  <si>
    <t>设备一般故障修复时间</t>
  </si>
  <si>
    <t>48</t>
  </si>
  <si>
    <t>小时</t>
  </si>
  <si>
    <t>反映信息化设备故障修复时间，前端设备和后端设备48小时内修复（包括响应时间在内）</t>
  </si>
  <si>
    <t>保障公安信息化建设的高效运行，促进公安工作信息化、数字化，不断增强警务活动的效率和效能</t>
  </si>
  <si>
    <t>公安信息化建设的高效运行</t>
  </si>
  <si>
    <t>是/否</t>
  </si>
  <si>
    <t>反映项目预期产生的社会效益，促进公安工作信息化、数字化，不断增强警务活动的效率和效能</t>
  </si>
  <si>
    <t>定期对有关设备进行日常检查、维护、更新</t>
  </si>
  <si>
    <t>对有关设备进行日常检查、维护、更新</t>
  </si>
  <si>
    <t>反映项目预期产生的可持续影响情况，确保定期对有关设备进行日常检查、维护、更新</t>
  </si>
  <si>
    <t>使用人员满意度</t>
  </si>
  <si>
    <t>反映使用人员满意度</t>
  </si>
  <si>
    <t>居民满意度</t>
  </si>
  <si>
    <t>反映居民满意度</t>
  </si>
  <si>
    <t xml:space="preserve">根据《规范交警七大队劳务派遣人员管理并申请变更资金用途及招标采购主体专题会会议纪要》，保障每年773.19万的经费用于提供购买交通管理辅助服务，该项经费自2025年起纳入公安分局预算申报。用于保障道路交通协管服务的政府采购，以便持续做好经开区的道路交通安全管理，更好的服务保障全区经济社会发展和人民群众安全出行，提升党委政府和人员群众满意度、获得感、幸福感。
。
</t>
  </si>
  <si>
    <t>交通协管员人数</t>
  </si>
  <si>
    <t>121</t>
  </si>
  <si>
    <t xml:space="preserve">政府采购合同
</t>
  </si>
  <si>
    <t>成本指标</t>
  </si>
  <si>
    <t>经济成本指标</t>
  </si>
  <si>
    <t>7731900</t>
  </si>
  <si>
    <t>元</t>
  </si>
  <si>
    <t>严格控制在项目经费实施的范围以内</t>
  </si>
  <si>
    <t>推动各项工作落实</t>
  </si>
  <si>
    <t>各项工作积极推动</t>
  </si>
  <si>
    <t>反映本项目预期所达到的社会效益情况</t>
  </si>
  <si>
    <t>持续做好道路交通安全服务</t>
  </si>
  <si>
    <t>交通秩序有所好转</t>
  </si>
  <si>
    <t>反映本项目预期所达到的可持续影响情况</t>
  </si>
  <si>
    <t>服务对象满意度指标</t>
  </si>
  <si>
    <t xml:space="preserve">民警（职工）的满意度
</t>
  </si>
  <si>
    <t>党委政府满意度</t>
  </si>
  <si>
    <t xml:space="preserve">党委政府满意度
</t>
  </si>
  <si>
    <t>1、2024年度专项经费10万元，用于反恐宣传培训资料制作印刷、反恐应急处置队伍专项训练保障、反恐应急演练、情报信息搜集、专案侦察等。2、禁毒专项经费15万元，用于提升禁毒工作的感知能力和日常管控能力水平，为成功创建全国禁毒示范城市做好充分准备，严厉打击涉毒违法犯罪。</t>
  </si>
  <si>
    <t>反恐防控宣传资料</t>
  </si>
  <si>
    <t>8000</t>
  </si>
  <si>
    <t>份</t>
  </si>
  <si>
    <t>开展常态化反恐防范宣传活动，重点为两个街道办事处、四所开展常态化宣传。</t>
  </si>
  <si>
    <t>开展宣传培训次数</t>
  </si>
  <si>
    <t>102</t>
  </si>
  <si>
    <t>次</t>
  </si>
  <si>
    <t>以反恐基础防范小程序上传宣传简报或台账为准</t>
  </si>
  <si>
    <t>吸毒人员查获</t>
  </si>
  <si>
    <t>26</t>
  </si>
  <si>
    <t>查获吸毒人员</t>
  </si>
  <si>
    <t>应急处置队伍装备</t>
  </si>
  <si>
    <t>35</t>
  </si>
  <si>
    <t>套</t>
  </si>
  <si>
    <t>配备处置装备到每名应急处置分队队员</t>
  </si>
  <si>
    <t>2025年1至12月</t>
  </si>
  <si>
    <t>20000</t>
  </si>
  <si>
    <t>以实际购买为准、以实际使用为准</t>
  </si>
  <si>
    <t>社会成本指标</t>
  </si>
  <si>
    <t>80000</t>
  </si>
  <si>
    <t>以实际购买为准</t>
  </si>
  <si>
    <t>生态环境成本指标</t>
  </si>
  <si>
    <t>150000</t>
  </si>
  <si>
    <t>以实际使用为准</t>
  </si>
  <si>
    <t>反恐宣传重点目标全覆盖</t>
  </si>
  <si>
    <t>51</t>
  </si>
  <si>
    <t>家</t>
  </si>
  <si>
    <t xml:space="preserve">以反恐小程序上传数据为准
</t>
  </si>
  <si>
    <t>通过宣传以达到全民反恐的目的</t>
  </si>
  <si>
    <t>保障派出所民警、治安大队民警、街道开展宣传活动</t>
  </si>
  <si>
    <t xml:space="preserve">反映本项目预期所达到的可持续影响情况
</t>
  </si>
  <si>
    <t>群众满意度</t>
  </si>
  <si>
    <t xml:space="preserve">群众满意度
</t>
  </si>
  <si>
    <t>为协助民警执法、维持公共安全，平衡公安机关破解重要任务繁重与警力紧张的矛盾，建设一支警务辅助人员队伍，在协助民警维护社会治安、打击违法犯罪、开展行政管理、服务人民群众方面发挥重要作用。</t>
  </si>
  <si>
    <t>608</t>
  </si>
  <si>
    <t>反映公用经费保障分局正常运转的辅警人数情况。在职辅警人数主要指办公、水费、电费等公用经费中服务保障的人数，分局现有一类辅警125人、二类勤务辅警374人、文职辅警23人、流动人口协管员治安167人、警务助理24人、社区禁毒专职人员16人</t>
  </si>
  <si>
    <t>勤务辅警工作合格率</t>
  </si>
  <si>
    <t>反映勤务辅警工作人员对自己工作的尽职情况</t>
  </si>
  <si>
    <t>反映项目预计完成时间</t>
  </si>
  <si>
    <t>辅警配合民警的工作及时率</t>
  </si>
  <si>
    <t>反映辅警对民警工作的支持程度</t>
  </si>
  <si>
    <t>确保勤务辅警正常工作</t>
  </si>
  <si>
    <t>勤务辅警正常工作</t>
  </si>
  <si>
    <t>反映项目预期产生的社会效益，确保勤务辅警正常工作</t>
  </si>
  <si>
    <t>维护社会治安、打击违法犯罪</t>
  </si>
  <si>
    <t>打击违法犯罪</t>
  </si>
  <si>
    <t>反映项目预期产生的可持续影响情况，维护社会治安、打击违法犯罪</t>
  </si>
  <si>
    <t>勤务辅警满意度</t>
  </si>
  <si>
    <t>反映勤务辅警对工作环境条件的满意度</t>
  </si>
  <si>
    <t>辖区居民满意度</t>
  </si>
  <si>
    <t>反映辖区居民满意度对勤务辅警工作的满意度</t>
  </si>
  <si>
    <t>公安机关特别办案业务相关经费，对发生在开发区内的治安、刑事、政治、交通、涉外等案（事）件行使区（县）一级公安机关的立案、调查、侦查、采取强制措施、治安管理处罚裁决、提请批准逮捕和移送审查起诉等职权，预防、制止和侦查违法犯罪活动</t>
  </si>
  <si>
    <t>摸排线索</t>
  </si>
  <si>
    <t>条</t>
  </si>
  <si>
    <t>反映项目预期产出数量</t>
  </si>
  <si>
    <t>工作任务完成率</t>
  </si>
  <si>
    <t>反映本项目工作完成情况，工作任务完成率=完成工作任务/总任务数*100%</t>
  </si>
  <si>
    <t>资金支付完成时间</t>
  </si>
  <si>
    <t>反映本项目工作完成时间，项目实际完成时间与计划完成时间的比较，用以反映和考核项目产出时效目标的实现程度。</t>
  </si>
  <si>
    <t>提供办案效率</t>
  </si>
  <si>
    <t>反映项目预期产生社会效益</t>
  </si>
  <si>
    <t>办案人员满意度</t>
  </si>
  <si>
    <t>反映办案人员满意度</t>
  </si>
  <si>
    <t>为保证公安工作顺利开展，更好的完成公安工作，加强对民警及退休人员的关心关爱，维护好、保障好民警及退休人员的人身安全，需保障现有在职民警和退休人员的每年体检。及时发现现有在职民警和退休人员健康风险，规避现有在职民警和退休人员可能出现的健康问题，增强现有在职民警和退休人员的在辛勤为人民服务工作后的基本保障和幸福感，同时更好的为辖区社会稳定做贡献。</t>
  </si>
  <si>
    <t>在职民警</t>
  </si>
  <si>
    <t>176</t>
  </si>
  <si>
    <t>反映体检在职民警数</t>
  </si>
  <si>
    <t>退休民警</t>
  </si>
  <si>
    <t>20</t>
  </si>
  <si>
    <t>反应体检退休民警</t>
  </si>
  <si>
    <t>体检完成率</t>
  </si>
  <si>
    <t>体检人数的占比</t>
  </si>
  <si>
    <t>元/人</t>
  </si>
  <si>
    <t>反应体检费标准</t>
  </si>
  <si>
    <t>及时发现健康风险，并进行规避</t>
  </si>
  <si>
    <t>反映体检的效果</t>
  </si>
  <si>
    <t>在职民警和退休人员满意度</t>
  </si>
  <si>
    <t>反映体检人员对体检的满意度</t>
  </si>
  <si>
    <t>加强公安队伍建设，提升素质能力，建一支“对党忠诚，服务人民、执法公正、纪律严明”的公安“铁军”；强力打击违法犯罪，全面加强治安管理，营造良好的社会治安环境；紧紧围绕服务经开区、自贸区发展，进一步深化“放管服”各项工作，为创造良好的营商环境做出公安努力。</t>
  </si>
  <si>
    <t>新媒体平台全年累计发稿量</t>
  </si>
  <si>
    <t>100</t>
  </si>
  <si>
    <t>篇</t>
  </si>
  <si>
    <t>反映新媒体平台全年累计发稿量</t>
  </si>
  <si>
    <t>主题宣传影视片拍摄</t>
  </si>
  <si>
    <t>反映分局2023年预计需拍摄的主题宣传影视片任务数，预计拍摄2个5分钟左右宣传片和10至15个2至3分钟宣传小视频</t>
  </si>
  <si>
    <t>组织策划各类宣传活动</t>
  </si>
  <si>
    <t>场</t>
  </si>
  <si>
    <t>反映分局2023年预计需组织策划的宣传活动次数，含警察节、跨境赌博、反诈、法制进社区、向人民报告、“节日我在岗”等主题宣传活动</t>
  </si>
  <si>
    <t>教育培训次数</t>
  </si>
  <si>
    <t>反映分局2023年预计需开展教育培训次数，含心理健康、舆情处置、保密教育、警务技能、警务战术、党性教育等各项培训</t>
  </si>
  <si>
    <t>分局宣传矩阵筹建、试运行平台</t>
  </si>
  <si>
    <t>反映分局局宣传矩阵筹建、试运行平台建立情况，含“两微一端”、快手、抖音、哔喱公众号前期筹划和试运行工作</t>
  </si>
  <si>
    <t>百万点赞浏览量的新闻报道</t>
  </si>
  <si>
    <t>反映新媒体平台发稿质量，对社会的影响程度</t>
  </si>
  <si>
    <t>每周刊发新闻500字稿件+配图</t>
  </si>
  <si>
    <t>篇/周</t>
  </si>
  <si>
    <t>反映每周刊发新闻500字稿件+配图完成情况</t>
  </si>
  <si>
    <t>供“昆明警方发布”“云南警方”微信公众号等宣传平台和经开区两微一端采用数</t>
  </si>
  <si>
    <t>24</t>
  </si>
  <si>
    <t>反映“昆明警方发布”“云南警方”微信公众号等宣传平台和经开区两微一端采用数</t>
  </si>
  <si>
    <t>全年刊发2000字专题深度稿件</t>
  </si>
  <si>
    <t>反映全年刊发2000字专题深度稿件数</t>
  </si>
  <si>
    <t>阶段重点工作战果、亮点经验类文章1000字以内</t>
  </si>
  <si>
    <t>反映阶段重点工作战果、亮点经验类文章1000字以内数</t>
  </si>
  <si>
    <t>反映本项目完成时间</t>
  </si>
  <si>
    <t>确保新闻宣传和警营文化建设工作的正常运行</t>
  </si>
  <si>
    <t>确保工作正常运行</t>
  </si>
  <si>
    <t>深化“放管服”各项工作，创造并改善良好的营商环境</t>
  </si>
  <si>
    <t>创造并改善良好的营商环境</t>
  </si>
  <si>
    <t>紧紧围绕服务经开区、自贸区发展，进一步深化“放管服”各项工作，为创造并改善良好的营商环境做出公安努力</t>
  </si>
  <si>
    <t>营区警员满意度</t>
  </si>
  <si>
    <t>对发生在开发区内的治安、刑事等案（事）件行使区（县）一级公安机关的立案、调查、侦查、采取强制措施、治安管理处罚裁决、提请批准逮捕和移送审查起诉等职权，为辖区经济建设和社会发展营造和谐稳定的社会治安环境。</t>
  </si>
  <si>
    <t>刑事案件受理数</t>
  </si>
  <si>
    <t>2114</t>
  </si>
  <si>
    <t>件</t>
  </si>
  <si>
    <t>反映分局全年刑事案件受理数</t>
  </si>
  <si>
    <t>案件电子数据鉴定</t>
  </si>
  <si>
    <t>反映分局2025年预计反映12.18非法吸收公众存款案、欧金公司涉嫌诈骗案司法会计鉴定</t>
  </si>
  <si>
    <t>电信新型违法犯罪、扫黑除恶专项斗争宣传活动</t>
  </si>
  <si>
    <t>反映分局2025年预期需开展的电信新型违法犯罪、扫黑除恶专项斗争宣传活动次数</t>
  </si>
  <si>
    <t>刑事警情较上一年度有所下降</t>
  </si>
  <si>
    <t>降低</t>
  </si>
  <si>
    <t>反映项目预期产出质量，确保刑事警情较上一年度有所下降，维护社会稳定</t>
  </si>
  <si>
    <t>案件鉴定验收合格率</t>
  </si>
  <si>
    <t>反映茶马仁泽非法吸收公众存款案、天骏非法吸收公众存款案、9.19案、小微非法吸收公众存款案件鉴定验收合格率</t>
  </si>
  <si>
    <t>保障刑侦工作的正常运行</t>
  </si>
  <si>
    <t>刑侦工作的正常运行</t>
  </si>
  <si>
    <t>反映本项目预期达到的社会效益，确保刑侦工作的正常运行</t>
  </si>
  <si>
    <t>为辖区经济建设和社会发展营造和谐稳定的社会治安环境</t>
  </si>
  <si>
    <t>营造并改善和谐稳定的社会治安环境</t>
  </si>
  <si>
    <t>反映本项目预期达到的可持续影响，为辖区经济建设和社会发展营造并改善和谐稳定的社会治安环境</t>
  </si>
  <si>
    <t>刑侦办案人员满意度</t>
  </si>
  <si>
    <t>反映刑侦办案人员满意度</t>
  </si>
  <si>
    <t>反映辖区居民满意度</t>
  </si>
  <si>
    <t>为实现公安院校与公安实战单位的双向互动、优势互补，缓解基层所队警力紧张压力，提升实习学员自身实战能力，全面推动公安队伍建设科学可持续发展，保障学警在实习实训期间的合法权益。</t>
  </si>
  <si>
    <t>获补对象数</t>
  </si>
  <si>
    <t>31</t>
  </si>
  <si>
    <t>反映实习补贴发放人数</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</si>
  <si>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</si>
  <si>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</si>
  <si>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</si>
  <si>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</si>
  <si>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发放及时率</t>
  </si>
  <si>
    <t>反映发放单位及时发放补助资金的情况。
发放及时率=在时限内发放资金/应发放资金*100%</t>
  </si>
  <si>
    <t>经济效益</t>
  </si>
  <si>
    <t>实习补贴资金</t>
  </si>
  <si>
    <t>200000</t>
  </si>
  <si>
    <t>反映项目预期成本节约情况</t>
  </si>
  <si>
    <t>预算执行率</t>
  </si>
  <si>
    <t>预算执行率=（实际支出资金/实际到位资金）×100%。
实际支出资金：年度内项目实际拨付的资金。反应项目资金完成情况</t>
  </si>
  <si>
    <t>推进并规范学员补贴发放工作，保障实习学员的合法权益</t>
  </si>
  <si>
    <t>反映项目预期效益完成情况</t>
  </si>
  <si>
    <t>领取补贴实习学员满意度</t>
  </si>
  <si>
    <t>反映领取补贴实习学员满意度</t>
  </si>
  <si>
    <t>为提高部门工作效率，优化办公环境，保障单位日常工作顺利开展，拟采购一批固定资产。通过政府采购，加强支出管理，提高资金使用效率，节约财政资金。从制度上防止政府领域腐败行为的发生，制定采购工作的预算编制、采购计划、公开招标管理及定点采购的确定工作，摸清政府采购的各个环节，促进政府采购监督工作化、经常化。进一步促进和加强政府采购的制度化建设，减少单一性来源采购，提高政府采购资金的使用效率，节约财政资金。</t>
  </si>
  <si>
    <t>购置项目数</t>
  </si>
  <si>
    <t>项</t>
  </si>
  <si>
    <t>反映政府采购购置项目数</t>
  </si>
  <si>
    <t>验收通过率</t>
  </si>
  <si>
    <t>反映设备购置的产品质量情况。</t>
  </si>
  <si>
    <t>购置设备利用率</t>
  </si>
  <si>
    <t>反映设备利用情况。</t>
  </si>
  <si>
    <t>预计完成时间</t>
  </si>
  <si>
    <t>反映项目完成的时间</t>
  </si>
  <si>
    <t>配备日常工作所需物资，提高工作效率及服务质量</t>
  </si>
  <si>
    <t>提高工作效率及服务质量</t>
  </si>
  <si>
    <t>持续保障各科室日常工作开展</t>
  </si>
  <si>
    <t>反映使用人员对购置设备的整体满意情况。</t>
  </si>
  <si>
    <t>单位职工满意度</t>
  </si>
  <si>
    <t>反映单位职工对购置设备的整体满意情况。</t>
  </si>
  <si>
    <t>按照昆明市公安局 昆明市财政局联合印发的昆公发【2024】12号《昆明市公安局 昆明市财政局 关于印发昆明市公安机关派出所社区警务工作经费保障标准及使用管理暂行办法的通知》，为推进社会治理现代化，坚持和发展“枫桥经验”，健全平安建设社会协同机制，从源头上提升维护社会稳定能力和水平的总体要求，充分发挥基层派出所在社会治理中的主力军作用，进一步提升平安经开建设能力水平，在社区警务工作中更好履行管理实有人口，掌握社情民意，组织安全防范，维护社区秩序等职责任务。</t>
  </si>
  <si>
    <t>保障主动有效开展社区警务工作的社区民警</t>
  </si>
  <si>
    <t>44</t>
  </si>
  <si>
    <t>反映社区警务经费对分局民警的保障人数，分局现有民警169人（编制174人），社区民警44人。</t>
  </si>
  <si>
    <t>派出所管辖的人口数</t>
  </si>
  <si>
    <t>39947</t>
  </si>
  <si>
    <t>户</t>
  </si>
  <si>
    <t>反应辖区居民人数</t>
  </si>
  <si>
    <t>社区警务服务工作的知晓率</t>
  </si>
  <si>
    <t xml:space="preserve">反映群众对社区警务工作的知晓率，发放各类宣传手册，让居民提高安全防范意识
</t>
  </si>
  <si>
    <t>项目预计完成时间</t>
  </si>
  <si>
    <t xml:space="preserve">反映项目计划完成时间
</t>
  </si>
  <si>
    <t>357000</t>
  </si>
  <si>
    <t xml:space="preserve">反映项目预计所需工作成本
</t>
  </si>
  <si>
    <t>提升辖区群众安全指数</t>
  </si>
  <si>
    <t xml:space="preserve">该指标权重10分，有所提升辖区群众安全指数得满分，未提升不得分
</t>
  </si>
  <si>
    <t>保障和鼓励社区民警充分履职</t>
  </si>
  <si>
    <t>民警的满意度</t>
  </si>
  <si>
    <t xml:space="preserve">"该指标权重5分，根据反馈情况评分。
①满意度≥90%得5分；
②90%＞满意度≥80%得4分
③80%＞满意度≥70%得3分；
④70%＞满意度≥60%得2分；
⑤满意度&lt;60%得0分"
</t>
  </si>
  <si>
    <t>为保障人民群众生命财产安全，提高公安工作绩效，强化为民服务意识，1.以服务对象满意度为切入点，从第三方视角系统评价昆明市公安局经开区分局服务对象的真实获得感；2.挖掘服务和流程堵点，提出有针对性的改进建议，并督促区公安分局整改。3.结合落地辅导，对存在问题进行纠偏，树立标准化的服务形象、服务意识与服务能力。</t>
  </si>
  <si>
    <t>遣送“三非”人员数</t>
  </si>
  <si>
    <t>30</t>
  </si>
  <si>
    <t>反映2025年度预期需遣送“三非”人员数，含遣送“三非”人员途中发生的差旅费、住宿费等</t>
  </si>
  <si>
    <t>各类治安宣传活动</t>
  </si>
  <si>
    <t>反映2024年预期需完成的各类治安宣传活动次数，含禁毒、反恐、国保、反邪等工作宣传活动</t>
  </si>
  <si>
    <t>购买毒品检测试纸</t>
  </si>
  <si>
    <t>3000</t>
  </si>
  <si>
    <t>张</t>
  </si>
  <si>
    <t>反映2024年度预计需进行毒品检测次数</t>
  </si>
  <si>
    <t>保障铁路护路人员生活补贴人数</t>
  </si>
  <si>
    <t>反映2024年度预计需保障铁路护路人员生活补贴人数</t>
  </si>
  <si>
    <t>群众对平安云南创建工作的知晓率</t>
  </si>
  <si>
    <t>反映群众对平安创建工作的知晓率，发放各类宣传手册，让居民提高安全防范意识</t>
  </si>
  <si>
    <t>铁路护路人员生活补贴发放及时率</t>
  </si>
  <si>
    <t>反映铁路护路人员生活补贴发放及时率，保障“三项排查”工作顺利开展</t>
  </si>
  <si>
    <t>反映项目计划完成时间</t>
  </si>
  <si>
    <t>反映本项目预期产生的社会效益，切实提升辖区群众安全指数,提高辖区对公安工作满意度</t>
  </si>
  <si>
    <t>确保提高辖区社会治安和社会服务水平</t>
  </si>
  <si>
    <t>提高辖区社会治安和社会服务水平</t>
  </si>
  <si>
    <t>反映本项目预期产生的社会效益，提高辖区社会治安和社会服务水平，缓解治安压力，促进辖区经济社会可持续发展和提升辖区城市形象，具有非常显著的社会效益。</t>
  </si>
  <si>
    <t>提升经开区治安持续稳定 ，促进辖区和谐发展</t>
  </si>
  <si>
    <t>促进辖区和谐发展</t>
  </si>
  <si>
    <t>反映本项目预期产生的可持续影响情况，提升经开区治安持续稳定 ，促进辖区和谐发展</t>
  </si>
  <si>
    <t>反映单位职工对治安工作的满意程度</t>
  </si>
  <si>
    <t>反映辖区居民对治安工作的满意程度</t>
  </si>
  <si>
    <t>为加强分局辅助性岗位服务管理工作，采购辅助性岗位第三方购买服务，有效促进分局业务工作的开展。</t>
  </si>
  <si>
    <t>管理辅警人数</t>
  </si>
  <si>
    <t>反映辅警的范围</t>
  </si>
  <si>
    <t>资金支付及时率</t>
  </si>
  <si>
    <t>反映项目全年资金支付及时率</t>
  </si>
  <si>
    <t>加强分局辅警管理工作</t>
  </si>
  <si>
    <t>加强分局辅助性岗位管理工作</t>
  </si>
  <si>
    <t>采购部门满意度</t>
  </si>
  <si>
    <t>反映采购部门满意度</t>
  </si>
  <si>
    <t>为实现帮扶经开公安提升打击整治效能，双向互动、优势互补，缓解基层所队警力紧张压力，提升帮扶民警的实战能力，全面推动公安队伍建设科学可持续发展，保障帮扶民警在帮扶期间的吃住及办案工作期间所产生的费用，按照“精准支援、补齐短板、立足全局、统筹推动”思路，强化“以打开路、以防为主、夯实基础、聚集重点、多元共治”各项措施，着力推进经开区治安突出打击整治工作。</t>
  </si>
  <si>
    <t>经费保障人数</t>
  </si>
  <si>
    <t>36</t>
  </si>
  <si>
    <t>经费保障人数的吃住及工作经费</t>
  </si>
  <si>
    <t>经费保障车辆数</t>
  </si>
  <si>
    <t>经费保障车辆数的油料费、维修费及过路费等</t>
  </si>
  <si>
    <t>经费保障的完成率</t>
  </si>
  <si>
    <t>"反映经费保障完成率完成情况。
经费保障完成率=实际发放补贴人数/应发放补贴人数"</t>
  </si>
  <si>
    <t>支援人员的考核工作完成率</t>
  </si>
  <si>
    <t>"反映支援考核工作完成情况。
考核工作完成率=实际完成考核工作人数/应完成考核工作人数"</t>
  </si>
  <si>
    <t>项目开展时间</t>
  </si>
  <si>
    <t>反映经费使用的完成时间</t>
  </si>
  <si>
    <t>推进帮扶工作，保障帮扶人员的后勤保障工作</t>
  </si>
  <si>
    <t>提升经开公安的实战能力，全面推动公安队伍建设科学可持续发展</t>
  </si>
  <si>
    <t>帮扶民警的满意度</t>
  </si>
  <si>
    <t>收到的其他外单位拨入专项资金</t>
  </si>
  <si>
    <t>完成时间</t>
  </si>
  <si>
    <t>提高工作效率</t>
  </si>
  <si>
    <t>反映其他单位拨款收入提高工作效率情况</t>
  </si>
  <si>
    <t>装备打击犯罪，维护社会稳定，对发生在开发区内的治安、刑事、政治、交通、涉外等案（事）件行使区（县）一级公安机关的立案、调查、侦查、采取强制措施、治安管理处罚裁决、提请批准逮捕和移送审查起诉等职权，为辖区经济建设和社会发展营造和谐稳定的社会治安环境。</t>
  </si>
  <si>
    <t>受理刑事案件数</t>
  </si>
  <si>
    <t>4089</t>
  </si>
  <si>
    <t>反映分局全年受理刑事案件数</t>
  </si>
  <si>
    <t>涉案物品流转数量</t>
  </si>
  <si>
    <t>放映涉案物品流转数量</t>
  </si>
  <si>
    <t>受理治安案件数</t>
  </si>
  <si>
    <t>20927</t>
  </si>
  <si>
    <t>反映分局全年受理治安案件数</t>
  </si>
  <si>
    <t>新能源车租赁数</t>
  </si>
  <si>
    <t>反映分局新能源车租赁数</t>
  </si>
  <si>
    <t>依法受理案件率</t>
  </si>
  <si>
    <t>反映依法受理案件率，考核分局全年依法受理案件数量，根据全年统计数据，依法受理案件率=实际受理案件/应依法受理案件。</t>
  </si>
  <si>
    <t>治安案件办结率</t>
  </si>
  <si>
    <t>85</t>
  </si>
  <si>
    <t>反映治安案件办结率，考核分局全年案件办理效率，根据全年统计数据，治安案件办结率=已办结案件/实际受理案件</t>
  </si>
  <si>
    <t>办案补助经费资金支付完成时间</t>
  </si>
  <si>
    <t>查处公共信息网络犯罪案件，营造并改善良好网络环境</t>
  </si>
  <si>
    <t>营造并改善良好网络环境</t>
  </si>
  <si>
    <t>反映本项目预期达到的社会效益，营造并改善良好网络环境</t>
  </si>
  <si>
    <t>为辖区社会发展提供稳定的社会环境</t>
  </si>
  <si>
    <t>反映本项目预期达到的可持续影响，为辖区社会发展提供稳定的社会环境</t>
  </si>
  <si>
    <t>预算06表</t>
  </si>
  <si>
    <t>政府性基金预算支出预算表</t>
  </si>
  <si>
    <t>单位名称：昆明市发展和改革委员会</t>
  </si>
  <si>
    <t>政府性基金预算支出</t>
  </si>
  <si>
    <t>本单位无政府性基金预算，此表为空表，特此说明。</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</si>
  <si>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</si>
  <si>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</si>
  <si>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</si>
  <si>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</si>
  <si>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</si>
  <si>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</si>
  <si>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</si>
  <si>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</si>
  <si>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</si>
  <si>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</si>
  <si>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</si>
  <si>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公务用车运行维护费（摩托车）政法部门公务用车运行维护费</t>
  </si>
  <si>
    <t>车辆维修和保养服务</t>
  </si>
  <si>
    <t>公务用车运行维护费（汽车）政法部门公用车运行维护费</t>
  </si>
  <si>
    <t>保险费（摩托）政法部门保险费（摩托车）</t>
  </si>
  <si>
    <t>机动车保险服务</t>
  </si>
  <si>
    <t>保险费（汽车、船只）政法部门保险费（汽车、船只）</t>
  </si>
  <si>
    <t>政府采购项目经费（彩色打印机）</t>
  </si>
  <si>
    <t>A4彩色打印机</t>
  </si>
  <si>
    <t>政府采购项目经费（黑白打印机）</t>
  </si>
  <si>
    <t>A4黑白打印机</t>
  </si>
  <si>
    <t>政府采购经费（办公椅）</t>
  </si>
  <si>
    <t>办公椅</t>
  </si>
  <si>
    <t>政府采购项目经费（昆明市公安局国家经济技术开发区分局机房UPS改造项目）</t>
  </si>
  <si>
    <t>不间断电源</t>
  </si>
  <si>
    <t>政府采购项目经费（分局2023年房屋维修修缮尾款）</t>
  </si>
  <si>
    <t>房屋修缮</t>
  </si>
  <si>
    <t>政府采购项目经费（昌宏所过渡用房租赁——办公用房）</t>
  </si>
  <si>
    <t>房屋租赁服务</t>
  </si>
  <si>
    <t>政府采购项目经费（昌宏所过渡用房租赁——备勤用房）</t>
  </si>
  <si>
    <t>政府采购项目经费（昌宏所过渡用房租赁——停车位）</t>
  </si>
  <si>
    <t>政府采购项目经费（经开区国际银座房屋租赁</t>
  </si>
  <si>
    <t>政府采购项目经费（经开文体中心房屋租赁）</t>
  </si>
  <si>
    <t>政府采购项目经费（单人床）</t>
  </si>
  <si>
    <t>钢木床类</t>
  </si>
  <si>
    <t>政府采购经费（会议椅）</t>
  </si>
  <si>
    <t>会议椅</t>
  </si>
  <si>
    <t>政府采购项目经费（警用装备采购）</t>
  </si>
  <si>
    <t>警械设备</t>
  </si>
  <si>
    <t>政府采购项目经费（票据打印机）</t>
  </si>
  <si>
    <t>票据打印机</t>
  </si>
  <si>
    <t>政府采购项目经费（便携式彩色打印机）</t>
  </si>
  <si>
    <t>其他打印机</t>
  </si>
  <si>
    <t>政府采购项目经费（便携式打印机）</t>
  </si>
  <si>
    <t>政府采购项目经费（打印、复印、扫描一体机）</t>
  </si>
  <si>
    <t>政府采购项目经费（针式打印机）</t>
  </si>
  <si>
    <t>政府采购项目经费（AI人工智能服务）</t>
  </si>
  <si>
    <t>其他系统集成实施服务</t>
  </si>
  <si>
    <t>政府采购经费（执法记录仪采购经费）</t>
  </si>
  <si>
    <t>其他信息技术服务</t>
  </si>
  <si>
    <t>政府采购项目经费（" 昆明市公安局国家经济技术开发区分局2024年警用执法记录仪采购及采集站扩容项目 "）</t>
  </si>
  <si>
    <t>政府采购项目经费（2018年昆明经开区视频监控(含人像识别)系统设备采购与安装调试维护保养服务项目）</t>
  </si>
  <si>
    <t>政府采购项目经费（2018年昆明经开区视频监控(含人像识别)系统设备采购与安装调试维护保养服务项目光纤租用费）</t>
  </si>
  <si>
    <t>政府采购项目经费（昆明经济技术开发区治安视频监控系统建设项目维护保养服务项目（含光纤租用不含电费））</t>
  </si>
  <si>
    <t>政府采购项目经费（昆明经开区2017年贵昆路与呈黄路沿线视频监控系统设备采购与安装调试维护保养服务服务费）</t>
  </si>
  <si>
    <t>政府采购项目经费（昆明市公安局国家经济技术开发区分局2024年移动警务通服务项目）</t>
  </si>
  <si>
    <t>政府采购项目经费（昆明市公安局国家经济技术开发区分局2025年警务通服务项目）</t>
  </si>
  <si>
    <t>政府采购项目经费（智慧社区）</t>
  </si>
  <si>
    <t>政府采购项目经费（印刷服务费）</t>
  </si>
  <si>
    <t>其他印刷服务</t>
  </si>
  <si>
    <t>政府采购项目经费(E办通项目尾款）</t>
  </si>
  <si>
    <t>其他运行维护服务</t>
  </si>
  <si>
    <t>政府采购项目经费(云镜大数据研判查询系统服务）</t>
  </si>
  <si>
    <t>政府采购项目经费（昆明市公安局国家经济技术开发区分局视频监控系统高清改造项目维护保养服务费）</t>
  </si>
  <si>
    <t>政府采购项目经费（中国（云南）自由贸易试验区昆明片区昆明经济技术开发区“雪亮工程”项目运维服务项目）</t>
  </si>
  <si>
    <t>政府采购经费（三人沙发）</t>
  </si>
  <si>
    <t>三人沙发</t>
  </si>
  <si>
    <t>政府采购项目经费（碎纸机）</t>
  </si>
  <si>
    <t>碎纸机</t>
  </si>
  <si>
    <t>政府采购项目经费（航拍无人机）</t>
  </si>
  <si>
    <t>无人机</t>
  </si>
  <si>
    <t>政府采购项目经费（物业服务费）</t>
  </si>
  <si>
    <t>物业管理服务</t>
  </si>
  <si>
    <t>政府采购项目经费（昆明经济技术开发区治安视频监控系统建设项目维护保养服务项目）</t>
  </si>
  <si>
    <t>硬件运维服务</t>
  </si>
  <si>
    <t>政府采购项目经费（昌宏路派出所过渡用房装修尾款）</t>
  </si>
  <si>
    <t>装修工程</t>
  </si>
  <si>
    <t>道路交通协管服务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</si>
  <si>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</si>
  <si>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</si>
  <si>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</si>
  <si>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</si>
  <si>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</si>
  <si>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</si>
  <si>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</si>
  <si>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</si>
  <si>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新闻宣传及警营文化教育</t>
  </si>
  <si>
    <t>A1502 公共公益宣传服务</t>
  </si>
  <si>
    <t>A 公共服务</t>
  </si>
  <si>
    <t>政府采购项目(云镜大数据研判查询系统）</t>
  </si>
  <si>
    <t>B1004 其他适合通过市场化方式提供的信息化服务</t>
  </si>
  <si>
    <t>B 政府履职辅助性服务</t>
  </si>
  <si>
    <t>云镜大数据研判查询系统服务</t>
  </si>
  <si>
    <t>政府采购项目（2018年昆明经开区视频监控(含人像识别)系统设备采购与安装调试维护保养服务项目光纤）</t>
  </si>
  <si>
    <t>2018年昆明经开区视频监控(含人像识别)系统设备采购与安装调试维护保养服务项目光纤租用费</t>
  </si>
  <si>
    <t>政府采购项目（2018年昆明经开区视频监控(含人像识别)系统设备采购与安装调试维护保养项目）</t>
  </si>
  <si>
    <t>2018年昆明经开区视频监控(含人像识别)系统设备采购与安装调试维护保养服务项目</t>
  </si>
  <si>
    <t>政府采购项目（AI人工智能）</t>
  </si>
  <si>
    <t>AI人工智能服务</t>
  </si>
  <si>
    <t>政府采购项目（昆明经济技术开发区治安视频监控系统建设项目维护保养项目）</t>
  </si>
  <si>
    <t>昆明经济技术开发区治安视频监控系统建设项目维护保养服务项目（含光纤租用不含电费）</t>
  </si>
  <si>
    <t>昆明经济技术开发区治安视频监控系统建设项目维护保养服务项目</t>
  </si>
  <si>
    <t>政府采购项目（昆明经开区2017年贵昆路与呈黄路沿线视频监控系统设备采购与安装调试维护保养）</t>
  </si>
  <si>
    <t>昆明经开区2017年贵昆路与呈黄路沿线视频监控系统设备采购与安装调试维护保养服务服务费</t>
  </si>
  <si>
    <t>政府采购项目（昆明市公安局国家经济技术开发区分局2024年移动警务通项目）</t>
  </si>
  <si>
    <t>昆明市公安局国家经济技术开发区分局2024年移动警务通服务项目</t>
  </si>
  <si>
    <t>政府采购项目（昆明市公安局国家经济技术开发区分局2025年警务通项目）</t>
  </si>
  <si>
    <t>昆明市公安局国家经济技术开发区分局2025年警务通服务项目</t>
  </si>
  <si>
    <t>政府采购项目（昆明市公安局国家经济技术开发区分局视频监控系统高清改造项目维护保养）</t>
  </si>
  <si>
    <t>昆明市公安局国家经济技术开发区分局视频监控系统高清改造项目维护保养服务费</t>
  </si>
  <si>
    <t>政府采购项目（中国（云南）自由贸易试验区昆明片区昆明经济技术开发区“雪亮工程”项目运维项目）</t>
  </si>
  <si>
    <t>中国（云南）自由贸易试验区昆明片区昆明经济技术开发区“雪亮工程”项目运维服务项目</t>
  </si>
  <si>
    <t>政府采购项目（物业服务）</t>
  </si>
  <si>
    <t>B1102 物业管理服务</t>
  </si>
  <si>
    <t>五营区物业服务费</t>
  </si>
  <si>
    <t>政府采购项目（印刷项目）</t>
  </si>
  <si>
    <t>B1104 印刷和出版服务</t>
  </si>
  <si>
    <t>印刷服务</t>
  </si>
  <si>
    <t>政府采购项目（昌宏所过渡用房租赁——办公用房）</t>
  </si>
  <si>
    <t>B1106 租赁服务</t>
  </si>
  <si>
    <t>昌宏所过渡用房租赁——办公用房</t>
  </si>
  <si>
    <t>政府采购项目（昌宏所过渡用房租赁——备勤用房）</t>
  </si>
  <si>
    <t>昌宏所过渡用房租赁——备勤用房</t>
  </si>
  <si>
    <t>政府采购项目（昌宏所过渡用房租赁——停车位）</t>
  </si>
  <si>
    <t>昌宏所过渡用房租赁——停车位</t>
  </si>
  <si>
    <t>政府采购项目（经开区国际银座房屋租赁）</t>
  </si>
  <si>
    <t>经开区国际银座房屋租赁</t>
  </si>
  <si>
    <t>政府采购项目（经开文体中心房屋租赁）</t>
  </si>
  <si>
    <t>经开文体中心房屋租赁</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</si>
  <si>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</si>
  <si>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</si>
  <si>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</si>
  <si>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</si>
  <si>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</si>
  <si>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</si>
  <si>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</si>
  <si>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</si>
  <si>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</si>
  <si>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</si>
  <si>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</si>
  <si>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</si>
  <si>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</si>
  <si>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</si>
  <si>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</si>
  <si>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</si>
  <si>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</si>
  <si>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</si>
  <si>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</si>
  <si>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</si>
  <si>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</si>
  <si>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</si>
  <si>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</si>
  <si>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无对下转移支付，我单位无此项目，故公开表为空</t>
  </si>
  <si>
    <t>预算09-2表</t>
  </si>
  <si>
    <t xml:space="preserve">预算10表
</t>
  </si>
  <si>
    <t>资产类别</t>
  </si>
  <si>
    <t>资产分类代码.名称</t>
  </si>
  <si>
    <t>资产名称</t>
  </si>
  <si>
    <t>计量单位</t>
  </si>
  <si>
    <t>财政部门批复数（元）</t>
  </si>
  <si>
    <t>单价</t>
  </si>
  <si>
    <t>金额</t>
  </si>
  <si>
    <t>昆明市公安局</t>
  </si>
  <si>
    <t>预算11表</t>
  </si>
  <si>
    <t>上级补助</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</si>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</sst>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sz val="12"/>
      <color indexed="8"/>
      <name val="宋体"/>
      <charset val="134"/>
    </font>
    <font>
      <b/>
      <sz val="22"/>
      <color rgb="FF000000"/>
      <name val="宋体"/>
      <charset val="134"/>
    </font>
    <font>
      <sz val="1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4" fillId="0" borderId="0" applyNumberFormat="0" applyFill="0" applyBorder="0" applyAlignment="0" applyProtection="0">
      <alignment vertical="center"/>
    </xf>
    <xf numFmtId="0" fontId="25" fillId="4" borderId="21" applyNumberFormat="0" applyAlignment="0" applyProtection="0">
      <alignment vertical="center"/>
    </xf>
    <xf numFmtId="0" fontId="26" fillId="5" borderId="22" applyNumberFormat="0" applyAlignment="0" applyProtection="0">
      <alignment vertical="center"/>
    </xf>
    <xf numFmtId="0" fontId="27" fillId="5" borderId="21" applyNumberFormat="0" applyAlignment="0" applyProtection="0">
      <alignment vertical="center"/>
    </xf>
    <xf numFmtId="0" fontId="28" fillId="6" borderId="23" applyNumberFormat="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6" fillId="0" borderId="7">
      <alignment horizontal="right" vertical="center"/>
    </xf>
    <xf numFmtId="49" fontId="36" fillId="0" borderId="7">
      <alignment horizontal="left" vertical="center" wrapText="1"/>
    </xf>
    <xf numFmtId="176" fontId="36" fillId="0" borderId="7">
      <alignment horizontal="right" vertical="center"/>
    </xf>
    <xf numFmtId="177" fontId="36" fillId="0" borderId="7">
      <alignment horizontal="right" vertical="center"/>
    </xf>
    <xf numFmtId="178" fontId="36" fillId="0" borderId="7">
      <alignment horizontal="right" vertical="center"/>
    </xf>
    <xf numFmtId="179" fontId="36" fillId="0" borderId="7">
      <alignment horizontal="right" vertical="center"/>
    </xf>
    <xf numFmtId="10" fontId="36" fillId="0" borderId="7">
      <alignment horizontal="right" vertical="center"/>
    </xf>
    <xf numFmtId="180" fontId="36" fillId="0" borderId="7">
      <alignment horizontal="right" vertical="center"/>
    </xf>
    <xf numFmtId="0" fontId="36" fillId="0" borderId="0">
      <alignment vertical="top"/>
      <protection locked="0"/>
    </xf>
    <xf numFmtId="0" fontId="37" fillId="0" borderId="0">
      <alignment vertical="center"/>
    </xf>
  </cellStyleXfs>
  <cellXfs count="214">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0" fillId="0" borderId="0" xfId="0" applyFont="1" applyFill="1" applyBorder="1" applyAlignment="1"/>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2" xfId="0" applyFont="1" applyFill="1" applyBorder="1" applyAlignment="1" applyProtection="1">
      <alignment horizontal="center" vertical="center" wrapText="1"/>
      <protection locked="0"/>
    </xf>
    <xf numFmtId="0" fontId="8" fillId="0" borderId="8" xfId="58"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horizontal="right" vertical="center"/>
    </xf>
    <xf numFmtId="176" fontId="5" fillId="0" borderId="2" xfId="0" applyNumberFormat="1" applyFont="1" applyFill="1" applyBorder="1" applyAlignment="1">
      <alignment horizontal="right" vertical="center"/>
    </xf>
    <xf numFmtId="0" fontId="8" fillId="0" borderId="8" xfId="58" applyFont="1" applyFill="1" applyBorder="1" applyAlignment="1">
      <alignment vertical="center" wrapText="1"/>
    </xf>
    <xf numFmtId="0" fontId="2" fillId="0" borderId="8" xfId="0" applyFont="1" applyFill="1" applyBorder="1" applyAlignment="1">
      <alignment horizontal="left" vertical="center" wrapText="1"/>
    </xf>
    <xf numFmtId="0" fontId="8" fillId="0" borderId="9" xfId="58" applyFont="1" applyFill="1" applyBorder="1" applyAlignment="1">
      <alignment horizontal="center" vertical="center" wrapText="1"/>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3" fontId="2" fillId="2" borderId="7" xfId="0" applyNumberFormat="1" applyFont="1" applyFill="1" applyBorder="1" applyAlignment="1" applyProtection="1">
      <alignment horizontal="right" vertical="center"/>
      <protection locked="0"/>
    </xf>
    <xf numFmtId="4" fontId="2" fillId="0" borderId="2" xfId="0" applyNumberFormat="1" applyFont="1" applyBorder="1" applyAlignment="1" applyProtection="1">
      <alignment horizontal="right" vertical="center"/>
      <protection locked="0"/>
    </xf>
    <xf numFmtId="0" fontId="2" fillId="2" borderId="0" xfId="0" applyFont="1" applyFill="1" applyBorder="1" applyAlignment="1" applyProtection="1">
      <alignment horizontal="right" vertical="center" wrapText="1"/>
      <protection locked="0"/>
    </xf>
    <xf numFmtId="0" fontId="2" fillId="0" borderId="10" xfId="0" applyFont="1" applyBorder="1" applyAlignment="1">
      <alignment horizontal="center" wrapText="1"/>
    </xf>
    <xf numFmtId="176" fontId="5" fillId="0" borderId="8" xfId="0" applyNumberFormat="1" applyFont="1" applyFill="1" applyBorder="1" applyAlignment="1">
      <alignment horizontal="right" vertical="center"/>
    </xf>
    <xf numFmtId="0" fontId="0" fillId="0" borderId="8" xfId="0" applyFont="1" applyFill="1" applyBorder="1" applyAlignment="1"/>
    <xf numFmtId="0" fontId="2" fillId="0" borderId="8" xfId="0" applyFont="1" applyBorder="1" applyAlignment="1">
      <alignment horizontal="center" wrapText="1"/>
    </xf>
    <xf numFmtId="4" fontId="2" fillId="0" borderId="11" xfId="0" applyNumberFormat="1" applyFont="1" applyBorder="1" applyAlignment="1" applyProtection="1">
      <alignment horizontal="right" vertical="center"/>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0" fillId="0" borderId="0" xfId="57" applyFont="1" applyFill="1" applyBorder="1" applyAlignment="1" applyProtection="1">
      <alignment vertical="center"/>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12"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3"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lignment horizontal="center" vertical="center" wrapText="1"/>
    </xf>
    <xf numFmtId="0" fontId="2" fillId="0" borderId="6" xfId="0" applyFont="1" applyBorder="1" applyAlignment="1">
      <alignment horizontal="left" vertical="center" wrapText="1"/>
    </xf>
    <xf numFmtId="0" fontId="2" fillId="0" borderId="15" xfId="0" applyFont="1" applyBorder="1" applyAlignment="1" applyProtection="1">
      <alignment horizontal="left" vertical="center"/>
      <protection locked="0"/>
    </xf>
    <xf numFmtId="0" fontId="2"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pplyProtection="1">
      <alignment horizontal="left" vertical="center"/>
      <protection locked="0"/>
    </xf>
    <xf numFmtId="0" fontId="2" fillId="0" borderId="17"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7" xfId="0" applyFont="1" applyBorder="1" applyAlignment="1">
      <alignment horizontal="center" vertical="center" wrapText="1"/>
    </xf>
    <xf numFmtId="0" fontId="4" fillId="0" borderId="15" xfId="0" applyFont="1" applyBorder="1" applyAlignment="1" applyProtection="1">
      <alignment horizontal="center" vertical="center" wrapText="1"/>
      <protection locked="0"/>
    </xf>
    <xf numFmtId="0" fontId="2" fillId="2" borderId="15"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7" xfId="0" applyFont="1" applyBorder="1" applyAlignment="1" applyProtection="1">
      <alignment horizontal="center" vertical="center"/>
      <protection locked="0"/>
    </xf>
    <xf numFmtId="0" fontId="4" fillId="0" borderId="17"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5" xfId="0" applyNumberFormat="1" applyFont="1" applyBorder="1" applyAlignment="1">
      <alignment horizontal="right" vertical="center"/>
    </xf>
    <xf numFmtId="0" fontId="2" fillId="2" borderId="15"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11" fillId="0" borderId="0" xfId="0" applyFont="1" applyBorder="1" applyAlignment="1" applyProtection="1">
      <alignment horizontal="right"/>
      <protection locked="0"/>
    </xf>
    <xf numFmtId="49" fontId="11" fillId="0" borderId="0" xfId="0" applyNumberFormat="1" applyFont="1" applyBorder="1" applyProtection="1">
      <protection locked="0"/>
    </xf>
    <xf numFmtId="0" fontId="1" fillId="0" borderId="0" xfId="0" applyFont="1" applyBorder="1" applyAlignment="1">
      <alignment horizontal="right"/>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pplyProtection="1">
      <alignment horizontal="center" vertical="center" wrapText="1"/>
      <protection locked="0"/>
    </xf>
    <xf numFmtId="0" fontId="4" fillId="0" borderId="15"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3"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0" fontId="2" fillId="2" borderId="7" xfId="0" applyFont="1" applyFill="1" applyBorder="1" applyAlignment="1" applyProtection="1">
      <alignment horizontal="center" vertical="center"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6" fontId="16" fillId="0" borderId="7"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protection locked="0"/>
    </xf>
    <xf numFmtId="0" fontId="1" fillId="0" borderId="17"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2" fillId="2" borderId="15"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3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7" activePane="bottomLeft" state="frozen"/>
      <selection/>
      <selection pane="bottomLeft" activeCell="A1" sqref="A1"/>
    </sheetView>
  </sheetViews>
  <sheetFormatPr defaultColWidth="8.575" defaultRowHeight="12.75" customHeight="1" outlineLevelCol="3"/>
  <cols>
    <col min="1" max="4" width="41" customWidth="1"/>
  </cols>
  <sheetData>
    <row r="1" customHeight="1" spans="1:4">
      <c r="A1" s="1"/>
      <c r="B1" s="1"/>
      <c r="C1" s="1"/>
      <c r="D1" s="1"/>
    </row>
    <row r="2" ht="15" customHeight="1" spans="1:4">
      <c r="A2" s="47"/>
      <c r="B2" s="47"/>
      <c r="C2" s="47"/>
      <c r="D2" s="71" t="s">
        <v>0</v>
      </c>
    </row>
    <row r="3" ht="41.25" customHeight="1" spans="1:1">
      <c r="A3" s="42" t="str">
        <f>"2025"&amp;"年部门财务收支预算总表"</f>
        <v>2025年部门财务收支预算总表</v>
      </c>
    </row>
    <row r="4" ht="17.25" customHeight="1" spans="1:4">
      <c r="A4" s="45" t="str">
        <f>"单位名称："&amp;"昆明市公安局国家经济技术开发区分局"</f>
        <v>单位名称：昆明市公安局国家经济技术开发区分局</v>
      </c>
      <c r="B4" s="177"/>
      <c r="D4" s="156" t="s">
        <v>1</v>
      </c>
    </row>
    <row r="5" ht="23.25" customHeight="1" spans="1:4">
      <c r="A5" s="178" t="s">
        <v>2</v>
      </c>
      <c r="B5" s="179"/>
      <c r="C5" s="178" t="s">
        <v>3</v>
      </c>
      <c r="D5" s="179"/>
    </row>
    <row r="6" ht="24" customHeight="1" spans="1:4">
      <c r="A6" s="178" t="s">
        <v>4</v>
      </c>
      <c r="B6" s="178" t="s">
        <v>5</v>
      </c>
      <c r="C6" s="178" t="s">
        <v>6</v>
      </c>
      <c r="D6" s="178" t="s">
        <v>5</v>
      </c>
    </row>
    <row r="7" ht="17.25" customHeight="1" spans="1:4">
      <c r="A7" s="180" t="s">
        <v>7</v>
      </c>
      <c r="B7" s="93">
        <v>142002497.39</v>
      </c>
      <c r="C7" s="180" t="s">
        <v>8</v>
      </c>
      <c r="D7" s="93"/>
    </row>
    <row r="8" ht="17.25" customHeight="1" spans="1:4">
      <c r="A8" s="180" t="s">
        <v>9</v>
      </c>
      <c r="B8" s="93"/>
      <c r="C8" s="180" t="s">
        <v>10</v>
      </c>
      <c r="D8" s="93"/>
    </row>
    <row r="9" ht="17.25" customHeight="1" spans="1:4">
      <c r="A9" s="180" t="s">
        <v>11</v>
      </c>
      <c r="B9" s="93"/>
      <c r="C9" s="213" t="s">
        <v>12</v>
      </c>
      <c r="D9" s="93"/>
    </row>
    <row r="10" ht="17.25" customHeight="1" spans="1:4">
      <c r="A10" s="180" t="s">
        <v>13</v>
      </c>
      <c r="B10" s="93"/>
      <c r="C10" s="213" t="s">
        <v>14</v>
      </c>
      <c r="D10" s="93">
        <v>128025569.39</v>
      </c>
    </row>
    <row r="11" ht="17.25" customHeight="1" spans="1:4">
      <c r="A11" s="180" t="s">
        <v>15</v>
      </c>
      <c r="B11" s="93">
        <v>1000000</v>
      </c>
      <c r="C11" s="213" t="s">
        <v>16</v>
      </c>
      <c r="D11" s="93"/>
    </row>
    <row r="12" ht="17.25" customHeight="1" spans="1:4">
      <c r="A12" s="180" t="s">
        <v>17</v>
      </c>
      <c r="B12" s="93"/>
      <c r="C12" s="213" t="s">
        <v>18</v>
      </c>
      <c r="D12" s="93"/>
    </row>
    <row r="13" ht="17.25" customHeight="1" spans="1:4">
      <c r="A13" s="180" t="s">
        <v>19</v>
      </c>
      <c r="B13" s="93"/>
      <c r="C13" s="32" t="s">
        <v>20</v>
      </c>
      <c r="D13" s="93"/>
    </row>
    <row r="14" ht="17.25" customHeight="1" spans="1:4">
      <c r="A14" s="180" t="s">
        <v>21</v>
      </c>
      <c r="B14" s="93"/>
      <c r="C14" s="32" t="s">
        <v>22</v>
      </c>
      <c r="D14" s="93">
        <v>7269360</v>
      </c>
    </row>
    <row r="15" ht="17.25" customHeight="1" spans="1:4">
      <c r="A15" s="180" t="s">
        <v>23</v>
      </c>
      <c r="B15" s="93"/>
      <c r="C15" s="32" t="s">
        <v>24</v>
      </c>
      <c r="D15" s="93">
        <v>3261808</v>
      </c>
    </row>
    <row r="16" ht="17.25" customHeight="1" spans="1:4">
      <c r="A16" s="180" t="s">
        <v>25</v>
      </c>
      <c r="B16" s="93">
        <v>1000000</v>
      </c>
      <c r="C16" s="32" t="s">
        <v>26</v>
      </c>
      <c r="D16" s="93"/>
    </row>
    <row r="17" ht="17.25" customHeight="1" spans="1:4">
      <c r="A17" s="161"/>
      <c r="B17" s="93"/>
      <c r="C17" s="32" t="s">
        <v>27</v>
      </c>
      <c r="D17" s="93"/>
    </row>
    <row r="18" ht="17.25" customHeight="1" spans="1:4">
      <c r="A18" s="181"/>
      <c r="B18" s="93"/>
      <c r="C18" s="32" t="s">
        <v>28</v>
      </c>
      <c r="D18" s="93"/>
    </row>
    <row r="19" ht="17.25" customHeight="1" spans="1:4">
      <c r="A19" s="181"/>
      <c r="B19" s="93"/>
      <c r="C19" s="32" t="s">
        <v>29</v>
      </c>
      <c r="D19" s="93"/>
    </row>
    <row r="20" ht="17.25" customHeight="1" spans="1:4">
      <c r="A20" s="181"/>
      <c r="B20" s="93"/>
      <c r="C20" s="32" t="s">
        <v>30</v>
      </c>
      <c r="D20" s="93"/>
    </row>
    <row r="21" ht="17.25" customHeight="1" spans="1:4">
      <c r="A21" s="181"/>
      <c r="B21" s="93"/>
      <c r="C21" s="32" t="s">
        <v>31</v>
      </c>
      <c r="D21" s="93"/>
    </row>
    <row r="22" ht="17.25" customHeight="1" spans="1:4">
      <c r="A22" s="181"/>
      <c r="B22" s="93"/>
      <c r="C22" s="32" t="s">
        <v>32</v>
      </c>
      <c r="D22" s="93"/>
    </row>
    <row r="23" ht="17.25" customHeight="1" spans="1:4">
      <c r="A23" s="181"/>
      <c r="B23" s="93"/>
      <c r="C23" s="32" t="s">
        <v>33</v>
      </c>
      <c r="D23" s="93"/>
    </row>
    <row r="24" ht="17.25" customHeight="1" spans="1:4">
      <c r="A24" s="181"/>
      <c r="B24" s="93"/>
      <c r="C24" s="32" t="s">
        <v>34</v>
      </c>
      <c r="D24" s="93"/>
    </row>
    <row r="25" ht="17.25" customHeight="1" spans="1:4">
      <c r="A25" s="181"/>
      <c r="B25" s="93"/>
      <c r="C25" s="32" t="s">
        <v>35</v>
      </c>
      <c r="D25" s="93">
        <v>4445760</v>
      </c>
    </row>
    <row r="26" ht="17.25" customHeight="1" spans="1:4">
      <c r="A26" s="181"/>
      <c r="B26" s="93"/>
      <c r="C26" s="32" t="s">
        <v>36</v>
      </c>
      <c r="D26" s="93"/>
    </row>
    <row r="27" ht="17.25" customHeight="1" spans="1:4">
      <c r="A27" s="181"/>
      <c r="B27" s="93"/>
      <c r="C27" s="161" t="s">
        <v>37</v>
      </c>
      <c r="D27" s="93"/>
    </row>
    <row r="28" ht="17.25" customHeight="1" spans="1:4">
      <c r="A28" s="181"/>
      <c r="B28" s="93"/>
      <c r="C28" s="32" t="s">
        <v>38</v>
      </c>
      <c r="D28" s="93"/>
    </row>
    <row r="29" ht="16.5" customHeight="1" spans="1:4">
      <c r="A29" s="181"/>
      <c r="B29" s="93"/>
      <c r="C29" s="32" t="s">
        <v>39</v>
      </c>
      <c r="D29" s="93"/>
    </row>
    <row r="30" ht="16.5" customHeight="1" spans="1:4">
      <c r="A30" s="181"/>
      <c r="B30" s="93"/>
      <c r="C30" s="161" t="s">
        <v>40</v>
      </c>
      <c r="D30" s="93"/>
    </row>
    <row r="31" ht="17.25" customHeight="1" spans="1:4">
      <c r="A31" s="181"/>
      <c r="B31" s="93"/>
      <c r="C31" s="161" t="s">
        <v>41</v>
      </c>
      <c r="D31" s="93"/>
    </row>
    <row r="32" ht="17.25" customHeight="1" spans="1:4">
      <c r="A32" s="181"/>
      <c r="B32" s="93"/>
      <c r="C32" s="32" t="s">
        <v>42</v>
      </c>
      <c r="D32" s="93"/>
    </row>
    <row r="33" ht="16.5" customHeight="1" spans="1:4">
      <c r="A33" s="181" t="s">
        <v>43</v>
      </c>
      <c r="B33" s="93">
        <v>143002497.39</v>
      </c>
      <c r="C33" s="181" t="s">
        <v>44</v>
      </c>
      <c r="D33" s="93">
        <v>143002497.39</v>
      </c>
    </row>
    <row r="34" ht="16.5" customHeight="1" spans="1:4">
      <c r="A34" s="161" t="s">
        <v>45</v>
      </c>
      <c r="B34" s="93"/>
      <c r="C34" s="161" t="s">
        <v>46</v>
      </c>
      <c r="D34" s="93"/>
    </row>
    <row r="35" ht="16.5" customHeight="1" spans="1:4">
      <c r="A35" s="32" t="s">
        <v>47</v>
      </c>
      <c r="B35" s="93"/>
      <c r="C35" s="32" t="s">
        <v>47</v>
      </c>
      <c r="D35" s="93"/>
    </row>
    <row r="36" ht="16.5" customHeight="1" spans="1:4">
      <c r="A36" s="32" t="s">
        <v>48</v>
      </c>
      <c r="B36" s="93"/>
      <c r="C36" s="32" t="s">
        <v>49</v>
      </c>
      <c r="D36" s="93"/>
    </row>
    <row r="37" ht="16.5" customHeight="1" spans="1:4">
      <c r="A37" s="182" t="s">
        <v>50</v>
      </c>
      <c r="B37" s="93">
        <v>143002497.39</v>
      </c>
      <c r="C37" s="182" t="s">
        <v>51</v>
      </c>
      <c r="D37" s="93">
        <v>143002497.39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C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34">
        <v>1</v>
      </c>
      <c r="B2" s="135">
        <v>0</v>
      </c>
      <c r="C2" s="134">
        <v>1</v>
      </c>
      <c r="D2" s="136"/>
      <c r="E2" s="136"/>
      <c r="F2" s="133" t="s">
        <v>700</v>
      </c>
    </row>
    <row r="3" ht="42" customHeight="1" spans="1:6">
      <c r="A3" s="137" t="str">
        <f>"2025"&amp;"年部门政府性基金预算支出预算表"</f>
        <v>2025年部门政府性基金预算支出预算表</v>
      </c>
      <c r="B3" s="137" t="s">
        <v>701</v>
      </c>
      <c r="C3" s="138"/>
      <c r="D3" s="139"/>
      <c r="E3" s="139"/>
      <c r="F3" s="139"/>
    </row>
    <row r="4" ht="13.5" customHeight="1" spans="1:6">
      <c r="A4" s="5" t="str">
        <f>"单位名称："&amp;"昆明市公安局国家经济技术开发区分局"</f>
        <v>单位名称：昆明市公安局国家经济技术开发区分局</v>
      </c>
      <c r="B4" s="5" t="s">
        <v>702</v>
      </c>
      <c r="C4" s="134"/>
      <c r="D4" s="136"/>
      <c r="E4" s="136"/>
      <c r="F4" s="133" t="s">
        <v>1</v>
      </c>
    </row>
    <row r="5" ht="19.5" customHeight="1" spans="1:6">
      <c r="A5" s="140" t="s">
        <v>180</v>
      </c>
      <c r="B5" s="141" t="s">
        <v>73</v>
      </c>
      <c r="C5" s="140" t="s">
        <v>74</v>
      </c>
      <c r="D5" s="11" t="s">
        <v>703</v>
      </c>
      <c r="E5" s="12"/>
      <c r="F5" s="13"/>
    </row>
    <row r="6" ht="18.75" customHeight="1" spans="1:6">
      <c r="A6" s="142"/>
      <c r="B6" s="143"/>
      <c r="C6" s="142"/>
      <c r="D6" s="16" t="s">
        <v>55</v>
      </c>
      <c r="E6" s="11" t="s">
        <v>76</v>
      </c>
      <c r="F6" s="16" t="s">
        <v>77</v>
      </c>
    </row>
    <row r="7" ht="18.75" customHeight="1" spans="1:6">
      <c r="A7" s="80">
        <v>1</v>
      </c>
      <c r="B7" s="144" t="s">
        <v>84</v>
      </c>
      <c r="C7" s="80">
        <v>3</v>
      </c>
      <c r="D7" s="145">
        <v>4</v>
      </c>
      <c r="E7" s="145">
        <v>5</v>
      </c>
      <c r="F7" s="145">
        <v>6</v>
      </c>
    </row>
    <row r="8" ht="21" customHeight="1" spans="1:6">
      <c r="A8" s="21"/>
      <c r="B8" s="21"/>
      <c r="C8" s="21"/>
      <c r="D8" s="93"/>
      <c r="E8" s="93"/>
      <c r="F8" s="93"/>
    </row>
    <row r="9" ht="21" customHeight="1" spans="1:6">
      <c r="A9" s="21"/>
      <c r="B9" s="21"/>
      <c r="C9" s="21"/>
      <c r="D9" s="93"/>
      <c r="E9" s="93"/>
      <c r="F9" s="93"/>
    </row>
    <row r="10" ht="18.75" customHeight="1" spans="1:6">
      <c r="A10" s="146" t="s">
        <v>170</v>
      </c>
      <c r="B10" s="146" t="s">
        <v>170</v>
      </c>
      <c r="C10" s="147" t="s">
        <v>170</v>
      </c>
      <c r="D10" s="93"/>
      <c r="E10" s="93"/>
      <c r="F10" s="93"/>
    </row>
    <row r="11" customHeight="1" spans="1:3">
      <c r="A11" s="38" t="s">
        <v>704</v>
      </c>
      <c r="B11" s="38"/>
      <c r="C11" s="38"/>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54"/>
  <sheetViews>
    <sheetView showZeros="0" topLeftCell="C1" workbookViewId="0">
      <pane ySplit="1" topLeftCell="A36" activePane="bottomLeft" state="frozen"/>
      <selection/>
      <selection pane="bottomLeft"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97"/>
      <c r="C2" s="97"/>
      <c r="R2" s="3"/>
      <c r="S2" s="3" t="s">
        <v>705</v>
      </c>
    </row>
    <row r="3" ht="41.25" customHeight="1" spans="1:19">
      <c r="A3" s="86" t="str">
        <f>"2025"&amp;"年部门政府采购预算表"</f>
        <v>2025年部门政府采购预算表</v>
      </c>
      <c r="B3" s="78"/>
      <c r="C3" s="78"/>
      <c r="D3" s="4"/>
      <c r="E3" s="4"/>
      <c r="F3" s="4"/>
      <c r="G3" s="4"/>
      <c r="H3" s="4"/>
      <c r="I3" s="4"/>
      <c r="J3" s="4"/>
      <c r="K3" s="4"/>
      <c r="L3" s="4"/>
      <c r="M3" s="78"/>
      <c r="N3" s="4"/>
      <c r="O3" s="4"/>
      <c r="P3" s="78"/>
      <c r="Q3" s="4"/>
      <c r="R3" s="78"/>
      <c r="S3" s="78"/>
    </row>
    <row r="4" ht="18.75" customHeight="1" spans="1:19">
      <c r="A4" s="124" t="str">
        <f>"单位名称："&amp;"昆明市公安局国家经济技术开发区分局"</f>
        <v>单位名称：昆明市公安局国家经济技术开发区分局</v>
      </c>
      <c r="B4" s="99"/>
      <c r="C4" s="99"/>
      <c r="D4" s="7"/>
      <c r="E4" s="7"/>
      <c r="F4" s="7"/>
      <c r="G4" s="7"/>
      <c r="H4" s="7"/>
      <c r="I4" s="7"/>
      <c r="J4" s="7"/>
      <c r="K4" s="7"/>
      <c r="L4" s="7"/>
      <c r="R4" s="8"/>
      <c r="S4" s="133" t="s">
        <v>1</v>
      </c>
    </row>
    <row r="5" ht="15.75" customHeight="1" spans="1:19">
      <c r="A5" s="10" t="s">
        <v>179</v>
      </c>
      <c r="B5" s="100" t="s">
        <v>180</v>
      </c>
      <c r="C5" s="100" t="s">
        <v>706</v>
      </c>
      <c r="D5" s="101" t="s">
        <v>707</v>
      </c>
      <c r="E5" s="101" t="s">
        <v>708</v>
      </c>
      <c r="F5" s="101" t="s">
        <v>709</v>
      </c>
      <c r="G5" s="101" t="s">
        <v>710</v>
      </c>
      <c r="H5" s="101" t="s">
        <v>711</v>
      </c>
      <c r="I5" s="114" t="s">
        <v>187</v>
      </c>
      <c r="J5" s="114"/>
      <c r="K5" s="114"/>
      <c r="L5" s="114"/>
      <c r="M5" s="115"/>
      <c r="N5" s="114"/>
      <c r="O5" s="114"/>
      <c r="P5" s="94"/>
      <c r="Q5" s="114"/>
      <c r="R5" s="115"/>
      <c r="S5" s="95"/>
    </row>
    <row r="6" ht="17.25" customHeight="1" spans="1:19">
      <c r="A6" s="15"/>
      <c r="B6" s="102"/>
      <c r="C6" s="102"/>
      <c r="D6" s="103"/>
      <c r="E6" s="103"/>
      <c r="F6" s="103"/>
      <c r="G6" s="103"/>
      <c r="H6" s="103"/>
      <c r="I6" s="103" t="s">
        <v>55</v>
      </c>
      <c r="J6" s="103" t="s">
        <v>58</v>
      </c>
      <c r="K6" s="103" t="s">
        <v>712</v>
      </c>
      <c r="L6" s="103" t="s">
        <v>713</v>
      </c>
      <c r="M6" s="116" t="s">
        <v>714</v>
      </c>
      <c r="N6" s="117" t="s">
        <v>715</v>
      </c>
      <c r="O6" s="117"/>
      <c r="P6" s="122"/>
      <c r="Q6" s="117"/>
      <c r="R6" s="123"/>
      <c r="S6" s="104"/>
    </row>
    <row r="7" ht="54" customHeight="1" spans="1:19">
      <c r="A7" s="18"/>
      <c r="B7" s="104"/>
      <c r="C7" s="104"/>
      <c r="D7" s="105"/>
      <c r="E7" s="105"/>
      <c r="F7" s="105"/>
      <c r="G7" s="105"/>
      <c r="H7" s="105"/>
      <c r="I7" s="105"/>
      <c r="J7" s="105" t="s">
        <v>57</v>
      </c>
      <c r="K7" s="105"/>
      <c r="L7" s="105"/>
      <c r="M7" s="118"/>
      <c r="N7" s="105" t="s">
        <v>57</v>
      </c>
      <c r="O7" s="105" t="s">
        <v>64</v>
      </c>
      <c r="P7" s="104" t="s">
        <v>65</v>
      </c>
      <c r="Q7" s="105" t="s">
        <v>66</v>
      </c>
      <c r="R7" s="118" t="s">
        <v>67</v>
      </c>
      <c r="S7" s="104" t="s">
        <v>68</v>
      </c>
    </row>
    <row r="8" ht="18" customHeight="1" spans="1:19">
      <c r="A8" s="125">
        <v>1</v>
      </c>
      <c r="B8" s="125" t="s">
        <v>84</v>
      </c>
      <c r="C8" s="126">
        <v>3</v>
      </c>
      <c r="D8" s="126">
        <v>4</v>
      </c>
      <c r="E8" s="125">
        <v>5</v>
      </c>
      <c r="F8" s="125">
        <v>6</v>
      </c>
      <c r="G8" s="125">
        <v>7</v>
      </c>
      <c r="H8" s="125">
        <v>8</v>
      </c>
      <c r="I8" s="125">
        <v>9</v>
      </c>
      <c r="J8" s="125">
        <v>10</v>
      </c>
      <c r="K8" s="125">
        <v>11</v>
      </c>
      <c r="L8" s="125">
        <v>12</v>
      </c>
      <c r="M8" s="125">
        <v>13</v>
      </c>
      <c r="N8" s="125">
        <v>14</v>
      </c>
      <c r="O8" s="125">
        <v>15</v>
      </c>
      <c r="P8" s="125">
        <v>16</v>
      </c>
      <c r="Q8" s="125">
        <v>17</v>
      </c>
      <c r="R8" s="125">
        <v>18</v>
      </c>
      <c r="S8" s="125">
        <v>19</v>
      </c>
    </row>
    <row r="9" ht="21" customHeight="1" spans="1:19">
      <c r="A9" s="106" t="s">
        <v>70</v>
      </c>
      <c r="B9" s="107" t="s">
        <v>70</v>
      </c>
      <c r="C9" s="107" t="s">
        <v>222</v>
      </c>
      <c r="D9" s="108" t="s">
        <v>716</v>
      </c>
      <c r="E9" s="108" t="s">
        <v>717</v>
      </c>
      <c r="F9" s="108" t="s">
        <v>422</v>
      </c>
      <c r="G9" s="127">
        <v>63</v>
      </c>
      <c r="H9" s="93">
        <v>174510</v>
      </c>
      <c r="I9" s="93">
        <v>174510</v>
      </c>
      <c r="J9" s="93">
        <v>174510</v>
      </c>
      <c r="K9" s="93"/>
      <c r="L9" s="93"/>
      <c r="M9" s="93"/>
      <c r="N9" s="93"/>
      <c r="O9" s="93"/>
      <c r="P9" s="93"/>
      <c r="Q9" s="93"/>
      <c r="R9" s="93"/>
      <c r="S9" s="93"/>
    </row>
    <row r="10" ht="21" customHeight="1" spans="1:19">
      <c r="A10" s="106" t="s">
        <v>70</v>
      </c>
      <c r="B10" s="107" t="s">
        <v>70</v>
      </c>
      <c r="C10" s="107" t="s">
        <v>222</v>
      </c>
      <c r="D10" s="108" t="s">
        <v>718</v>
      </c>
      <c r="E10" s="108" t="s">
        <v>717</v>
      </c>
      <c r="F10" s="108" t="s">
        <v>422</v>
      </c>
      <c r="G10" s="127">
        <v>23</v>
      </c>
      <c r="H10" s="93">
        <v>705134</v>
      </c>
      <c r="I10" s="93">
        <v>705134</v>
      </c>
      <c r="J10" s="93">
        <v>705134</v>
      </c>
      <c r="K10" s="93"/>
      <c r="L10" s="93"/>
      <c r="M10" s="93"/>
      <c r="N10" s="93"/>
      <c r="O10" s="93"/>
      <c r="P10" s="93"/>
      <c r="Q10" s="93"/>
      <c r="R10" s="93"/>
      <c r="S10" s="93"/>
    </row>
    <row r="11" ht="21" customHeight="1" spans="1:19">
      <c r="A11" s="106" t="s">
        <v>70</v>
      </c>
      <c r="B11" s="107" t="s">
        <v>70</v>
      </c>
      <c r="C11" s="107" t="s">
        <v>222</v>
      </c>
      <c r="D11" s="108" t="s">
        <v>719</v>
      </c>
      <c r="E11" s="108" t="s">
        <v>720</v>
      </c>
      <c r="F11" s="108" t="s">
        <v>422</v>
      </c>
      <c r="G11" s="127">
        <v>23</v>
      </c>
      <c r="H11" s="93">
        <v>92000</v>
      </c>
      <c r="I11" s="93">
        <v>92000</v>
      </c>
      <c r="J11" s="93">
        <v>92000</v>
      </c>
      <c r="K11" s="93"/>
      <c r="L11" s="93"/>
      <c r="M11" s="93"/>
      <c r="N11" s="93"/>
      <c r="O11" s="93"/>
      <c r="P11" s="93"/>
      <c r="Q11" s="93"/>
      <c r="R11" s="93"/>
      <c r="S11" s="93"/>
    </row>
    <row r="12" ht="21" customHeight="1" spans="1:19">
      <c r="A12" s="106" t="s">
        <v>70</v>
      </c>
      <c r="B12" s="107" t="s">
        <v>70</v>
      </c>
      <c r="C12" s="107" t="s">
        <v>222</v>
      </c>
      <c r="D12" s="108" t="s">
        <v>721</v>
      </c>
      <c r="E12" s="108" t="s">
        <v>720</v>
      </c>
      <c r="F12" s="108" t="s">
        <v>422</v>
      </c>
      <c r="G12" s="127">
        <v>63</v>
      </c>
      <c r="H12" s="93">
        <v>63000</v>
      </c>
      <c r="I12" s="93">
        <v>63000</v>
      </c>
      <c r="J12" s="93">
        <v>63000</v>
      </c>
      <c r="K12" s="93"/>
      <c r="L12" s="93"/>
      <c r="M12" s="93"/>
      <c r="N12" s="93"/>
      <c r="O12" s="93"/>
      <c r="P12" s="93"/>
      <c r="Q12" s="93"/>
      <c r="R12" s="93"/>
      <c r="S12" s="93"/>
    </row>
    <row r="13" ht="21" customHeight="1" spans="1:19">
      <c r="A13" s="106" t="s">
        <v>70</v>
      </c>
      <c r="B13" s="107" t="s">
        <v>70</v>
      </c>
      <c r="C13" s="107" t="s">
        <v>296</v>
      </c>
      <c r="D13" s="108" t="s">
        <v>722</v>
      </c>
      <c r="E13" s="108" t="s">
        <v>723</v>
      </c>
      <c r="F13" s="108" t="s">
        <v>422</v>
      </c>
      <c r="G13" s="127">
        <v>5</v>
      </c>
      <c r="H13" s="93">
        <v>10000</v>
      </c>
      <c r="I13" s="93">
        <v>10000</v>
      </c>
      <c r="J13" s="93">
        <v>10000</v>
      </c>
      <c r="K13" s="93"/>
      <c r="L13" s="93"/>
      <c r="M13" s="93"/>
      <c r="N13" s="93"/>
      <c r="O13" s="93"/>
      <c r="P13" s="93"/>
      <c r="Q13" s="93"/>
      <c r="R13" s="93"/>
      <c r="S13" s="93"/>
    </row>
    <row r="14" ht="21" customHeight="1" spans="1:19">
      <c r="A14" s="106" t="s">
        <v>70</v>
      </c>
      <c r="B14" s="107" t="s">
        <v>70</v>
      </c>
      <c r="C14" s="107" t="s">
        <v>296</v>
      </c>
      <c r="D14" s="108" t="s">
        <v>724</v>
      </c>
      <c r="E14" s="108" t="s">
        <v>725</v>
      </c>
      <c r="F14" s="108" t="s">
        <v>422</v>
      </c>
      <c r="G14" s="127">
        <v>3</v>
      </c>
      <c r="H14" s="93">
        <v>3600</v>
      </c>
      <c r="I14" s="93">
        <v>3600</v>
      </c>
      <c r="J14" s="93">
        <v>3600</v>
      </c>
      <c r="K14" s="93"/>
      <c r="L14" s="93"/>
      <c r="M14" s="93"/>
      <c r="N14" s="93"/>
      <c r="O14" s="93"/>
      <c r="P14" s="93"/>
      <c r="Q14" s="93"/>
      <c r="R14" s="93"/>
      <c r="S14" s="93"/>
    </row>
    <row r="15" ht="21" customHeight="1" spans="1:19">
      <c r="A15" s="106" t="s">
        <v>70</v>
      </c>
      <c r="B15" s="107" t="s">
        <v>70</v>
      </c>
      <c r="C15" s="107" t="s">
        <v>296</v>
      </c>
      <c r="D15" s="108" t="s">
        <v>726</v>
      </c>
      <c r="E15" s="108" t="s">
        <v>727</v>
      </c>
      <c r="F15" s="108" t="s">
        <v>422</v>
      </c>
      <c r="G15" s="127">
        <v>46</v>
      </c>
      <c r="H15" s="93">
        <v>23000</v>
      </c>
      <c r="I15" s="93">
        <v>23000</v>
      </c>
      <c r="J15" s="93">
        <v>23000</v>
      </c>
      <c r="K15" s="93"/>
      <c r="L15" s="93"/>
      <c r="M15" s="93"/>
      <c r="N15" s="93"/>
      <c r="O15" s="93"/>
      <c r="P15" s="93"/>
      <c r="Q15" s="93"/>
      <c r="R15" s="93"/>
      <c r="S15" s="93"/>
    </row>
    <row r="16" ht="21" customHeight="1" spans="1:19">
      <c r="A16" s="106" t="s">
        <v>70</v>
      </c>
      <c r="B16" s="107" t="s">
        <v>70</v>
      </c>
      <c r="C16" s="107" t="s">
        <v>296</v>
      </c>
      <c r="D16" s="108" t="s">
        <v>728</v>
      </c>
      <c r="E16" s="108" t="s">
        <v>729</v>
      </c>
      <c r="F16" s="108" t="s">
        <v>422</v>
      </c>
      <c r="G16" s="127">
        <v>1</v>
      </c>
      <c r="H16" s="93">
        <v>630000</v>
      </c>
      <c r="I16" s="93">
        <v>630000</v>
      </c>
      <c r="J16" s="93">
        <v>630000</v>
      </c>
      <c r="K16" s="93"/>
      <c r="L16" s="93"/>
      <c r="M16" s="93"/>
      <c r="N16" s="93"/>
      <c r="O16" s="93"/>
      <c r="P16" s="93"/>
      <c r="Q16" s="93"/>
      <c r="R16" s="93"/>
      <c r="S16" s="93"/>
    </row>
    <row r="17" ht="21" customHeight="1" spans="1:19">
      <c r="A17" s="106" t="s">
        <v>70</v>
      </c>
      <c r="B17" s="107" t="s">
        <v>70</v>
      </c>
      <c r="C17" s="107" t="s">
        <v>296</v>
      </c>
      <c r="D17" s="108" t="s">
        <v>730</v>
      </c>
      <c r="E17" s="108" t="s">
        <v>731</v>
      </c>
      <c r="F17" s="108" t="s">
        <v>422</v>
      </c>
      <c r="G17" s="127">
        <v>1</v>
      </c>
      <c r="H17" s="93">
        <v>110728.06</v>
      </c>
      <c r="I17" s="93">
        <v>110728.06</v>
      </c>
      <c r="J17" s="93">
        <v>110728.06</v>
      </c>
      <c r="K17" s="93"/>
      <c r="L17" s="93"/>
      <c r="M17" s="93"/>
      <c r="N17" s="93"/>
      <c r="O17" s="93"/>
      <c r="P17" s="93"/>
      <c r="Q17" s="93"/>
      <c r="R17" s="93"/>
      <c r="S17" s="93"/>
    </row>
    <row r="18" ht="21" customHeight="1" spans="1:19">
      <c r="A18" s="106" t="s">
        <v>70</v>
      </c>
      <c r="B18" s="107" t="s">
        <v>70</v>
      </c>
      <c r="C18" s="107" t="s">
        <v>296</v>
      </c>
      <c r="D18" s="108" t="s">
        <v>732</v>
      </c>
      <c r="E18" s="108" t="s">
        <v>733</v>
      </c>
      <c r="F18" s="108" t="s">
        <v>422</v>
      </c>
      <c r="G18" s="127">
        <v>1</v>
      </c>
      <c r="H18" s="93">
        <v>465000</v>
      </c>
      <c r="I18" s="93">
        <v>465000</v>
      </c>
      <c r="J18" s="93">
        <v>465000</v>
      </c>
      <c r="K18" s="93"/>
      <c r="L18" s="93"/>
      <c r="M18" s="93"/>
      <c r="N18" s="93"/>
      <c r="O18" s="93"/>
      <c r="P18" s="93"/>
      <c r="Q18" s="93"/>
      <c r="R18" s="93"/>
      <c r="S18" s="93"/>
    </row>
    <row r="19" ht="21" customHeight="1" spans="1:19">
      <c r="A19" s="106" t="s">
        <v>70</v>
      </c>
      <c r="B19" s="107" t="s">
        <v>70</v>
      </c>
      <c r="C19" s="107" t="s">
        <v>296</v>
      </c>
      <c r="D19" s="108" t="s">
        <v>734</v>
      </c>
      <c r="E19" s="108" t="s">
        <v>733</v>
      </c>
      <c r="F19" s="108" t="s">
        <v>422</v>
      </c>
      <c r="G19" s="127">
        <v>1</v>
      </c>
      <c r="H19" s="93">
        <v>255000</v>
      </c>
      <c r="I19" s="93">
        <v>255000</v>
      </c>
      <c r="J19" s="93">
        <v>255000</v>
      </c>
      <c r="K19" s="93"/>
      <c r="L19" s="93"/>
      <c r="M19" s="93"/>
      <c r="N19" s="93"/>
      <c r="O19" s="93"/>
      <c r="P19" s="93"/>
      <c r="Q19" s="93"/>
      <c r="R19" s="93"/>
      <c r="S19" s="93"/>
    </row>
    <row r="20" ht="21" customHeight="1" spans="1:19">
      <c r="A20" s="106" t="s">
        <v>70</v>
      </c>
      <c r="B20" s="107" t="s">
        <v>70</v>
      </c>
      <c r="C20" s="107" t="s">
        <v>296</v>
      </c>
      <c r="D20" s="108" t="s">
        <v>735</v>
      </c>
      <c r="E20" s="108" t="s">
        <v>733</v>
      </c>
      <c r="F20" s="108" t="s">
        <v>422</v>
      </c>
      <c r="G20" s="127">
        <v>1</v>
      </c>
      <c r="H20" s="93">
        <v>160000</v>
      </c>
      <c r="I20" s="93">
        <v>160000</v>
      </c>
      <c r="J20" s="93">
        <v>160000</v>
      </c>
      <c r="K20" s="93"/>
      <c r="L20" s="93"/>
      <c r="M20" s="93"/>
      <c r="N20" s="93"/>
      <c r="O20" s="93"/>
      <c r="P20" s="93"/>
      <c r="Q20" s="93"/>
      <c r="R20" s="93"/>
      <c r="S20" s="93"/>
    </row>
    <row r="21" ht="21" customHeight="1" spans="1:19">
      <c r="A21" s="106" t="s">
        <v>70</v>
      </c>
      <c r="B21" s="107" t="s">
        <v>70</v>
      </c>
      <c r="C21" s="107" t="s">
        <v>296</v>
      </c>
      <c r="D21" s="108" t="s">
        <v>736</v>
      </c>
      <c r="E21" s="108" t="s">
        <v>733</v>
      </c>
      <c r="F21" s="108" t="s">
        <v>422</v>
      </c>
      <c r="G21" s="127">
        <v>1</v>
      </c>
      <c r="H21" s="93">
        <v>126000</v>
      </c>
      <c r="I21" s="93">
        <v>126000</v>
      </c>
      <c r="J21" s="93">
        <v>126000</v>
      </c>
      <c r="K21" s="93"/>
      <c r="L21" s="93"/>
      <c r="M21" s="93"/>
      <c r="N21" s="93"/>
      <c r="O21" s="93"/>
      <c r="P21" s="93"/>
      <c r="Q21" s="93"/>
      <c r="R21" s="93"/>
      <c r="S21" s="93"/>
    </row>
    <row r="22" ht="21" customHeight="1" spans="1:19">
      <c r="A22" s="106" t="s">
        <v>70</v>
      </c>
      <c r="B22" s="107" t="s">
        <v>70</v>
      </c>
      <c r="C22" s="107" t="s">
        <v>296</v>
      </c>
      <c r="D22" s="108" t="s">
        <v>737</v>
      </c>
      <c r="E22" s="108" t="s">
        <v>733</v>
      </c>
      <c r="F22" s="108" t="s">
        <v>422</v>
      </c>
      <c r="G22" s="127">
        <v>1</v>
      </c>
      <c r="H22" s="93">
        <v>800000</v>
      </c>
      <c r="I22" s="93">
        <v>800000</v>
      </c>
      <c r="J22" s="93">
        <v>800000</v>
      </c>
      <c r="K22" s="93"/>
      <c r="L22" s="93"/>
      <c r="M22" s="93"/>
      <c r="N22" s="93"/>
      <c r="O22" s="93"/>
      <c r="P22" s="93"/>
      <c r="Q22" s="93"/>
      <c r="R22" s="93"/>
      <c r="S22" s="93"/>
    </row>
    <row r="23" ht="21" customHeight="1" spans="1:19">
      <c r="A23" s="106" t="s">
        <v>70</v>
      </c>
      <c r="B23" s="107" t="s">
        <v>70</v>
      </c>
      <c r="C23" s="107" t="s">
        <v>296</v>
      </c>
      <c r="D23" s="108" t="s">
        <v>738</v>
      </c>
      <c r="E23" s="108" t="s">
        <v>739</v>
      </c>
      <c r="F23" s="108" t="s">
        <v>422</v>
      </c>
      <c r="G23" s="127">
        <v>30</v>
      </c>
      <c r="H23" s="93">
        <v>30000</v>
      </c>
      <c r="I23" s="93">
        <v>30000</v>
      </c>
      <c r="J23" s="93">
        <v>30000</v>
      </c>
      <c r="K23" s="93"/>
      <c r="L23" s="93"/>
      <c r="M23" s="93"/>
      <c r="N23" s="93"/>
      <c r="O23" s="93"/>
      <c r="P23" s="93"/>
      <c r="Q23" s="93"/>
      <c r="R23" s="93"/>
      <c r="S23" s="93"/>
    </row>
    <row r="24" ht="21" customHeight="1" spans="1:19">
      <c r="A24" s="106" t="s">
        <v>70</v>
      </c>
      <c r="B24" s="107" t="s">
        <v>70</v>
      </c>
      <c r="C24" s="107" t="s">
        <v>296</v>
      </c>
      <c r="D24" s="108" t="s">
        <v>740</v>
      </c>
      <c r="E24" s="108" t="s">
        <v>741</v>
      </c>
      <c r="F24" s="108" t="s">
        <v>422</v>
      </c>
      <c r="G24" s="127">
        <v>30</v>
      </c>
      <c r="H24" s="93">
        <v>15000</v>
      </c>
      <c r="I24" s="93">
        <v>15000</v>
      </c>
      <c r="J24" s="93">
        <v>15000</v>
      </c>
      <c r="K24" s="93"/>
      <c r="L24" s="93"/>
      <c r="M24" s="93"/>
      <c r="N24" s="93"/>
      <c r="O24" s="93"/>
      <c r="P24" s="93"/>
      <c r="Q24" s="93"/>
      <c r="R24" s="93"/>
      <c r="S24" s="93"/>
    </row>
    <row r="25" ht="21" customHeight="1" spans="1:19">
      <c r="A25" s="106" t="s">
        <v>70</v>
      </c>
      <c r="B25" s="107" t="s">
        <v>70</v>
      </c>
      <c r="C25" s="107" t="s">
        <v>296</v>
      </c>
      <c r="D25" s="108" t="s">
        <v>742</v>
      </c>
      <c r="E25" s="108" t="s">
        <v>743</v>
      </c>
      <c r="F25" s="108" t="s">
        <v>422</v>
      </c>
      <c r="G25" s="127">
        <v>1</v>
      </c>
      <c r="H25" s="93">
        <v>200000</v>
      </c>
      <c r="I25" s="93">
        <v>200000</v>
      </c>
      <c r="J25" s="93">
        <v>200000</v>
      </c>
      <c r="K25" s="93"/>
      <c r="L25" s="93"/>
      <c r="M25" s="93"/>
      <c r="N25" s="93"/>
      <c r="O25" s="93"/>
      <c r="P25" s="93"/>
      <c r="Q25" s="93"/>
      <c r="R25" s="93"/>
      <c r="S25" s="93"/>
    </row>
    <row r="26" ht="21" customHeight="1" spans="1:19">
      <c r="A26" s="106" t="s">
        <v>70</v>
      </c>
      <c r="B26" s="107" t="s">
        <v>70</v>
      </c>
      <c r="C26" s="107" t="s">
        <v>296</v>
      </c>
      <c r="D26" s="108" t="s">
        <v>744</v>
      </c>
      <c r="E26" s="108" t="s">
        <v>745</v>
      </c>
      <c r="F26" s="108" t="s">
        <v>422</v>
      </c>
      <c r="G26" s="127">
        <v>1</v>
      </c>
      <c r="H26" s="93">
        <v>4000</v>
      </c>
      <c r="I26" s="93">
        <v>4000</v>
      </c>
      <c r="J26" s="93">
        <v>4000</v>
      </c>
      <c r="K26" s="93"/>
      <c r="L26" s="93"/>
      <c r="M26" s="93"/>
      <c r="N26" s="93"/>
      <c r="O26" s="93"/>
      <c r="P26" s="93"/>
      <c r="Q26" s="93"/>
      <c r="R26" s="93"/>
      <c r="S26" s="93"/>
    </row>
    <row r="27" ht="21" customHeight="1" spans="1:19">
      <c r="A27" s="106" t="s">
        <v>70</v>
      </c>
      <c r="B27" s="107" t="s">
        <v>70</v>
      </c>
      <c r="C27" s="107" t="s">
        <v>296</v>
      </c>
      <c r="D27" s="108" t="s">
        <v>746</v>
      </c>
      <c r="E27" s="108" t="s">
        <v>747</v>
      </c>
      <c r="F27" s="108" t="s">
        <v>422</v>
      </c>
      <c r="G27" s="127">
        <v>4</v>
      </c>
      <c r="H27" s="93">
        <v>8000</v>
      </c>
      <c r="I27" s="93">
        <v>8000</v>
      </c>
      <c r="J27" s="93">
        <v>8000</v>
      </c>
      <c r="K27" s="93"/>
      <c r="L27" s="93"/>
      <c r="M27" s="93"/>
      <c r="N27" s="93"/>
      <c r="O27" s="93"/>
      <c r="P27" s="93"/>
      <c r="Q27" s="93"/>
      <c r="R27" s="93"/>
      <c r="S27" s="93"/>
    </row>
    <row r="28" ht="21" customHeight="1" spans="1:19">
      <c r="A28" s="106" t="s">
        <v>70</v>
      </c>
      <c r="B28" s="107" t="s">
        <v>70</v>
      </c>
      <c r="C28" s="107" t="s">
        <v>296</v>
      </c>
      <c r="D28" s="108" t="s">
        <v>748</v>
      </c>
      <c r="E28" s="108" t="s">
        <v>747</v>
      </c>
      <c r="F28" s="108" t="s">
        <v>422</v>
      </c>
      <c r="G28" s="127">
        <v>5</v>
      </c>
      <c r="H28" s="93">
        <v>6000</v>
      </c>
      <c r="I28" s="93">
        <v>6000</v>
      </c>
      <c r="J28" s="93">
        <v>6000</v>
      </c>
      <c r="K28" s="93"/>
      <c r="L28" s="93"/>
      <c r="M28" s="93"/>
      <c r="N28" s="93"/>
      <c r="O28" s="93"/>
      <c r="P28" s="93"/>
      <c r="Q28" s="93"/>
      <c r="R28" s="93"/>
      <c r="S28" s="93"/>
    </row>
    <row r="29" ht="21" customHeight="1" spans="1:19">
      <c r="A29" s="106" t="s">
        <v>70</v>
      </c>
      <c r="B29" s="107" t="s">
        <v>70</v>
      </c>
      <c r="C29" s="107" t="s">
        <v>296</v>
      </c>
      <c r="D29" s="108" t="s">
        <v>749</v>
      </c>
      <c r="E29" s="108" t="s">
        <v>747</v>
      </c>
      <c r="F29" s="108" t="s">
        <v>422</v>
      </c>
      <c r="G29" s="127">
        <v>17</v>
      </c>
      <c r="H29" s="93">
        <v>34000</v>
      </c>
      <c r="I29" s="93">
        <v>34000</v>
      </c>
      <c r="J29" s="93">
        <v>34000</v>
      </c>
      <c r="K29" s="93"/>
      <c r="L29" s="93"/>
      <c r="M29" s="93"/>
      <c r="N29" s="93"/>
      <c r="O29" s="93"/>
      <c r="P29" s="93"/>
      <c r="Q29" s="93"/>
      <c r="R29" s="93"/>
      <c r="S29" s="93"/>
    </row>
    <row r="30" ht="21" customHeight="1" spans="1:19">
      <c r="A30" s="106" t="s">
        <v>70</v>
      </c>
      <c r="B30" s="107" t="s">
        <v>70</v>
      </c>
      <c r="C30" s="107" t="s">
        <v>296</v>
      </c>
      <c r="D30" s="108" t="s">
        <v>750</v>
      </c>
      <c r="E30" s="108" t="s">
        <v>747</v>
      </c>
      <c r="F30" s="108" t="s">
        <v>422</v>
      </c>
      <c r="G30" s="127">
        <v>3</v>
      </c>
      <c r="H30" s="93">
        <v>3600</v>
      </c>
      <c r="I30" s="93">
        <v>3600</v>
      </c>
      <c r="J30" s="93">
        <v>3600</v>
      </c>
      <c r="K30" s="93"/>
      <c r="L30" s="93"/>
      <c r="M30" s="93"/>
      <c r="N30" s="93"/>
      <c r="O30" s="93"/>
      <c r="P30" s="93"/>
      <c r="Q30" s="93"/>
      <c r="R30" s="93"/>
      <c r="S30" s="93"/>
    </row>
    <row r="31" ht="21" customHeight="1" spans="1:19">
      <c r="A31" s="106" t="s">
        <v>70</v>
      </c>
      <c r="B31" s="107" t="s">
        <v>70</v>
      </c>
      <c r="C31" s="107" t="s">
        <v>296</v>
      </c>
      <c r="D31" s="108" t="s">
        <v>751</v>
      </c>
      <c r="E31" s="108" t="s">
        <v>752</v>
      </c>
      <c r="F31" s="108" t="s">
        <v>422</v>
      </c>
      <c r="G31" s="127">
        <v>1</v>
      </c>
      <c r="H31" s="93">
        <v>400000</v>
      </c>
      <c r="I31" s="93">
        <v>400000</v>
      </c>
      <c r="J31" s="93">
        <v>400000</v>
      </c>
      <c r="K31" s="93"/>
      <c r="L31" s="93"/>
      <c r="M31" s="93"/>
      <c r="N31" s="93"/>
      <c r="O31" s="93"/>
      <c r="P31" s="93"/>
      <c r="Q31" s="93"/>
      <c r="R31" s="93"/>
      <c r="S31" s="93"/>
    </row>
    <row r="32" ht="21" customHeight="1" spans="1:19">
      <c r="A32" s="106" t="s">
        <v>70</v>
      </c>
      <c r="B32" s="107" t="s">
        <v>70</v>
      </c>
      <c r="C32" s="107" t="s">
        <v>296</v>
      </c>
      <c r="D32" s="108" t="s">
        <v>753</v>
      </c>
      <c r="E32" s="108" t="s">
        <v>754</v>
      </c>
      <c r="F32" s="108" t="s">
        <v>422</v>
      </c>
      <c r="G32" s="127">
        <v>1</v>
      </c>
      <c r="H32" s="93">
        <v>1000</v>
      </c>
      <c r="I32" s="93">
        <v>1000</v>
      </c>
      <c r="J32" s="93">
        <v>1000</v>
      </c>
      <c r="K32" s="93"/>
      <c r="L32" s="93"/>
      <c r="M32" s="93"/>
      <c r="N32" s="93"/>
      <c r="O32" s="93"/>
      <c r="P32" s="93"/>
      <c r="Q32" s="93"/>
      <c r="R32" s="93"/>
      <c r="S32" s="93"/>
    </row>
    <row r="33" ht="21" customHeight="1" spans="1:19">
      <c r="A33" s="106" t="s">
        <v>70</v>
      </c>
      <c r="B33" s="107" t="s">
        <v>70</v>
      </c>
      <c r="C33" s="107" t="s">
        <v>296</v>
      </c>
      <c r="D33" s="108" t="s">
        <v>755</v>
      </c>
      <c r="E33" s="108" t="s">
        <v>754</v>
      </c>
      <c r="F33" s="108" t="s">
        <v>422</v>
      </c>
      <c r="G33" s="127">
        <v>1</v>
      </c>
      <c r="H33" s="93">
        <v>670000</v>
      </c>
      <c r="I33" s="93">
        <v>670000</v>
      </c>
      <c r="J33" s="93">
        <v>670000</v>
      </c>
      <c r="K33" s="93"/>
      <c r="L33" s="93"/>
      <c r="M33" s="93"/>
      <c r="N33" s="93"/>
      <c r="O33" s="93"/>
      <c r="P33" s="93"/>
      <c r="Q33" s="93"/>
      <c r="R33" s="93"/>
      <c r="S33" s="93"/>
    </row>
    <row r="34" ht="21" customHeight="1" spans="1:19">
      <c r="A34" s="106" t="s">
        <v>70</v>
      </c>
      <c r="B34" s="107" t="s">
        <v>70</v>
      </c>
      <c r="C34" s="107" t="s">
        <v>296</v>
      </c>
      <c r="D34" s="108" t="s">
        <v>756</v>
      </c>
      <c r="E34" s="108" t="s">
        <v>754</v>
      </c>
      <c r="F34" s="108" t="s">
        <v>422</v>
      </c>
      <c r="G34" s="127">
        <v>1</v>
      </c>
      <c r="H34" s="93">
        <v>375980</v>
      </c>
      <c r="I34" s="93">
        <v>375980</v>
      </c>
      <c r="J34" s="93">
        <v>375980</v>
      </c>
      <c r="K34" s="93"/>
      <c r="L34" s="93"/>
      <c r="M34" s="93"/>
      <c r="N34" s="93"/>
      <c r="O34" s="93"/>
      <c r="P34" s="93"/>
      <c r="Q34" s="93"/>
      <c r="R34" s="93"/>
      <c r="S34" s="93"/>
    </row>
    <row r="35" ht="21" customHeight="1" spans="1:19">
      <c r="A35" s="106" t="s">
        <v>70</v>
      </c>
      <c r="B35" s="107" t="s">
        <v>70</v>
      </c>
      <c r="C35" s="107" t="s">
        <v>296</v>
      </c>
      <c r="D35" s="108" t="s">
        <v>757</v>
      </c>
      <c r="E35" s="108" t="s">
        <v>754</v>
      </c>
      <c r="F35" s="108" t="s">
        <v>422</v>
      </c>
      <c r="G35" s="127">
        <v>1</v>
      </c>
      <c r="H35" s="93">
        <v>220000</v>
      </c>
      <c r="I35" s="93">
        <v>220000</v>
      </c>
      <c r="J35" s="93">
        <v>220000</v>
      </c>
      <c r="K35" s="93"/>
      <c r="L35" s="93"/>
      <c r="M35" s="93"/>
      <c r="N35" s="93"/>
      <c r="O35" s="93"/>
      <c r="P35" s="93"/>
      <c r="Q35" s="93"/>
      <c r="R35" s="93"/>
      <c r="S35" s="93"/>
    </row>
    <row r="36" ht="21" customHeight="1" spans="1:19">
      <c r="A36" s="106" t="s">
        <v>70</v>
      </c>
      <c r="B36" s="107" t="s">
        <v>70</v>
      </c>
      <c r="C36" s="107" t="s">
        <v>296</v>
      </c>
      <c r="D36" s="108" t="s">
        <v>758</v>
      </c>
      <c r="E36" s="108" t="s">
        <v>754</v>
      </c>
      <c r="F36" s="108" t="s">
        <v>422</v>
      </c>
      <c r="G36" s="127">
        <v>1</v>
      </c>
      <c r="H36" s="93">
        <v>1679166.67</v>
      </c>
      <c r="I36" s="93">
        <v>1679166.67</v>
      </c>
      <c r="J36" s="93">
        <v>1679166.67</v>
      </c>
      <c r="K36" s="93"/>
      <c r="L36" s="93"/>
      <c r="M36" s="93"/>
      <c r="N36" s="93"/>
      <c r="O36" s="93"/>
      <c r="P36" s="93"/>
      <c r="Q36" s="93"/>
      <c r="R36" s="93"/>
      <c r="S36" s="93"/>
    </row>
    <row r="37" ht="21" customHeight="1" spans="1:19">
      <c r="A37" s="106" t="s">
        <v>70</v>
      </c>
      <c r="B37" s="107" t="s">
        <v>70</v>
      </c>
      <c r="C37" s="107" t="s">
        <v>296</v>
      </c>
      <c r="D37" s="108" t="s">
        <v>759</v>
      </c>
      <c r="E37" s="108" t="s">
        <v>754</v>
      </c>
      <c r="F37" s="108" t="s">
        <v>422</v>
      </c>
      <c r="G37" s="127">
        <v>1</v>
      </c>
      <c r="H37" s="93">
        <v>366000</v>
      </c>
      <c r="I37" s="93">
        <v>366000</v>
      </c>
      <c r="J37" s="93">
        <v>366000</v>
      </c>
      <c r="K37" s="93"/>
      <c r="L37" s="93"/>
      <c r="M37" s="93"/>
      <c r="N37" s="93"/>
      <c r="O37" s="93"/>
      <c r="P37" s="93"/>
      <c r="Q37" s="93"/>
      <c r="R37" s="93"/>
      <c r="S37" s="93"/>
    </row>
    <row r="38" ht="21" customHeight="1" spans="1:19">
      <c r="A38" s="106" t="s">
        <v>70</v>
      </c>
      <c r="B38" s="107" t="s">
        <v>70</v>
      </c>
      <c r="C38" s="107" t="s">
        <v>296</v>
      </c>
      <c r="D38" s="108" t="s">
        <v>760</v>
      </c>
      <c r="E38" s="108" t="s">
        <v>754</v>
      </c>
      <c r="F38" s="108" t="s">
        <v>422</v>
      </c>
      <c r="G38" s="127">
        <v>1</v>
      </c>
      <c r="H38" s="93">
        <v>616200</v>
      </c>
      <c r="I38" s="93">
        <v>616200</v>
      </c>
      <c r="J38" s="93">
        <v>616200</v>
      </c>
      <c r="K38" s="93"/>
      <c r="L38" s="93"/>
      <c r="M38" s="93"/>
      <c r="N38" s="93"/>
      <c r="O38" s="93"/>
      <c r="P38" s="93"/>
      <c r="Q38" s="93"/>
      <c r="R38" s="93"/>
      <c r="S38" s="93"/>
    </row>
    <row r="39" ht="21" customHeight="1" spans="1:19">
      <c r="A39" s="106" t="s">
        <v>70</v>
      </c>
      <c r="B39" s="107" t="s">
        <v>70</v>
      </c>
      <c r="C39" s="107" t="s">
        <v>296</v>
      </c>
      <c r="D39" s="108" t="s">
        <v>761</v>
      </c>
      <c r="E39" s="108" t="s">
        <v>754</v>
      </c>
      <c r="F39" s="108" t="s">
        <v>422</v>
      </c>
      <c r="G39" s="127">
        <v>1</v>
      </c>
      <c r="H39" s="93">
        <v>600000</v>
      </c>
      <c r="I39" s="93">
        <v>600000</v>
      </c>
      <c r="J39" s="93">
        <v>600000</v>
      </c>
      <c r="K39" s="93"/>
      <c r="L39" s="93"/>
      <c r="M39" s="93"/>
      <c r="N39" s="93"/>
      <c r="O39" s="93"/>
      <c r="P39" s="93"/>
      <c r="Q39" s="93"/>
      <c r="R39" s="93"/>
      <c r="S39" s="93"/>
    </row>
    <row r="40" ht="21" customHeight="1" spans="1:19">
      <c r="A40" s="106" t="s">
        <v>70</v>
      </c>
      <c r="B40" s="107" t="s">
        <v>70</v>
      </c>
      <c r="C40" s="107" t="s">
        <v>296</v>
      </c>
      <c r="D40" s="108" t="s">
        <v>762</v>
      </c>
      <c r="E40" s="108" t="s">
        <v>754</v>
      </c>
      <c r="F40" s="108" t="s">
        <v>422</v>
      </c>
      <c r="G40" s="127">
        <v>1</v>
      </c>
      <c r="H40" s="93">
        <v>400000</v>
      </c>
      <c r="I40" s="93">
        <v>400000</v>
      </c>
      <c r="J40" s="93">
        <v>400000</v>
      </c>
      <c r="K40" s="93"/>
      <c r="L40" s="93"/>
      <c r="M40" s="93"/>
      <c r="N40" s="93"/>
      <c r="O40" s="93"/>
      <c r="P40" s="93"/>
      <c r="Q40" s="93"/>
      <c r="R40" s="93"/>
      <c r="S40" s="93"/>
    </row>
    <row r="41" ht="21" customHeight="1" spans="1:19">
      <c r="A41" s="106" t="s">
        <v>70</v>
      </c>
      <c r="B41" s="107" t="s">
        <v>70</v>
      </c>
      <c r="C41" s="107" t="s">
        <v>296</v>
      </c>
      <c r="D41" s="108" t="s">
        <v>763</v>
      </c>
      <c r="E41" s="108" t="s">
        <v>764</v>
      </c>
      <c r="F41" s="108" t="s">
        <v>422</v>
      </c>
      <c r="G41" s="127">
        <v>1</v>
      </c>
      <c r="H41" s="93">
        <v>468627</v>
      </c>
      <c r="I41" s="93">
        <v>468627</v>
      </c>
      <c r="J41" s="93">
        <v>468627</v>
      </c>
      <c r="K41" s="93"/>
      <c r="L41" s="93"/>
      <c r="M41" s="93"/>
      <c r="N41" s="93"/>
      <c r="O41" s="93"/>
      <c r="P41" s="93"/>
      <c r="Q41" s="93"/>
      <c r="R41" s="93"/>
      <c r="S41" s="93"/>
    </row>
    <row r="42" ht="21" customHeight="1" spans="1:19">
      <c r="A42" s="106" t="s">
        <v>70</v>
      </c>
      <c r="B42" s="107" t="s">
        <v>70</v>
      </c>
      <c r="C42" s="107" t="s">
        <v>296</v>
      </c>
      <c r="D42" s="108" t="s">
        <v>765</v>
      </c>
      <c r="E42" s="108" t="s">
        <v>766</v>
      </c>
      <c r="F42" s="108" t="s">
        <v>422</v>
      </c>
      <c r="G42" s="127">
        <v>1</v>
      </c>
      <c r="H42" s="93">
        <v>60000</v>
      </c>
      <c r="I42" s="93">
        <v>60000</v>
      </c>
      <c r="J42" s="93">
        <v>60000</v>
      </c>
      <c r="K42" s="93"/>
      <c r="L42" s="93"/>
      <c r="M42" s="93"/>
      <c r="N42" s="93"/>
      <c r="O42" s="93"/>
      <c r="P42" s="93"/>
      <c r="Q42" s="93"/>
      <c r="R42" s="93"/>
      <c r="S42" s="93"/>
    </row>
    <row r="43" ht="21" customHeight="1" spans="1:19">
      <c r="A43" s="106" t="s">
        <v>70</v>
      </c>
      <c r="B43" s="107" t="s">
        <v>70</v>
      </c>
      <c r="C43" s="107" t="s">
        <v>296</v>
      </c>
      <c r="D43" s="108" t="s">
        <v>767</v>
      </c>
      <c r="E43" s="108" t="s">
        <v>766</v>
      </c>
      <c r="F43" s="108" t="s">
        <v>422</v>
      </c>
      <c r="G43" s="127">
        <v>3</v>
      </c>
      <c r="H43" s="93">
        <v>300000</v>
      </c>
      <c r="I43" s="93">
        <v>300000</v>
      </c>
      <c r="J43" s="93">
        <v>300000</v>
      </c>
      <c r="K43" s="93"/>
      <c r="L43" s="93"/>
      <c r="M43" s="93"/>
      <c r="N43" s="93"/>
      <c r="O43" s="93"/>
      <c r="P43" s="93"/>
      <c r="Q43" s="93"/>
      <c r="R43" s="93"/>
      <c r="S43" s="93"/>
    </row>
    <row r="44" ht="21" customHeight="1" spans="1:19">
      <c r="A44" s="106" t="s">
        <v>70</v>
      </c>
      <c r="B44" s="107" t="s">
        <v>70</v>
      </c>
      <c r="C44" s="107" t="s">
        <v>296</v>
      </c>
      <c r="D44" s="108" t="s">
        <v>768</v>
      </c>
      <c r="E44" s="108" t="s">
        <v>766</v>
      </c>
      <c r="F44" s="108" t="s">
        <v>422</v>
      </c>
      <c r="G44" s="127">
        <v>1</v>
      </c>
      <c r="H44" s="93">
        <v>162000</v>
      </c>
      <c r="I44" s="93">
        <v>162000</v>
      </c>
      <c r="J44" s="93">
        <v>162000</v>
      </c>
      <c r="K44" s="93"/>
      <c r="L44" s="93"/>
      <c r="M44" s="93"/>
      <c r="N44" s="93"/>
      <c r="O44" s="93"/>
      <c r="P44" s="93"/>
      <c r="Q44" s="93"/>
      <c r="R44" s="93"/>
      <c r="S44" s="93"/>
    </row>
    <row r="45" ht="21" customHeight="1" spans="1:19">
      <c r="A45" s="106" t="s">
        <v>70</v>
      </c>
      <c r="B45" s="107" t="s">
        <v>70</v>
      </c>
      <c r="C45" s="107" t="s">
        <v>296</v>
      </c>
      <c r="D45" s="108" t="s">
        <v>769</v>
      </c>
      <c r="E45" s="108" t="s">
        <v>766</v>
      </c>
      <c r="F45" s="108" t="s">
        <v>422</v>
      </c>
      <c r="G45" s="127">
        <v>1</v>
      </c>
      <c r="H45" s="93">
        <v>1000</v>
      </c>
      <c r="I45" s="93">
        <v>1000</v>
      </c>
      <c r="J45" s="93">
        <v>1000</v>
      </c>
      <c r="K45" s="93"/>
      <c r="L45" s="93"/>
      <c r="M45" s="93"/>
      <c r="N45" s="93"/>
      <c r="O45" s="93"/>
      <c r="P45" s="93"/>
      <c r="Q45" s="93"/>
      <c r="R45" s="93"/>
      <c r="S45" s="93"/>
    </row>
    <row r="46" ht="21" customHeight="1" spans="1:19">
      <c r="A46" s="106" t="s">
        <v>70</v>
      </c>
      <c r="B46" s="107" t="s">
        <v>70</v>
      </c>
      <c r="C46" s="107" t="s">
        <v>296</v>
      </c>
      <c r="D46" s="108" t="s">
        <v>770</v>
      </c>
      <c r="E46" s="108" t="s">
        <v>771</v>
      </c>
      <c r="F46" s="108" t="s">
        <v>422</v>
      </c>
      <c r="G46" s="127">
        <v>11</v>
      </c>
      <c r="H46" s="93">
        <v>22000</v>
      </c>
      <c r="I46" s="93">
        <v>22000</v>
      </c>
      <c r="J46" s="93">
        <v>22000</v>
      </c>
      <c r="K46" s="93"/>
      <c r="L46" s="93"/>
      <c r="M46" s="93"/>
      <c r="N46" s="93"/>
      <c r="O46" s="93"/>
      <c r="P46" s="93"/>
      <c r="Q46" s="93"/>
      <c r="R46" s="93"/>
      <c r="S46" s="93"/>
    </row>
    <row r="47" ht="21" customHeight="1" spans="1:19">
      <c r="A47" s="106" t="s">
        <v>70</v>
      </c>
      <c r="B47" s="107" t="s">
        <v>70</v>
      </c>
      <c r="C47" s="107" t="s">
        <v>296</v>
      </c>
      <c r="D47" s="108" t="s">
        <v>772</v>
      </c>
      <c r="E47" s="108" t="s">
        <v>773</v>
      </c>
      <c r="F47" s="108" t="s">
        <v>422</v>
      </c>
      <c r="G47" s="127">
        <v>6</v>
      </c>
      <c r="H47" s="93">
        <v>4800</v>
      </c>
      <c r="I47" s="93">
        <v>4800</v>
      </c>
      <c r="J47" s="93">
        <v>4800</v>
      </c>
      <c r="K47" s="93"/>
      <c r="L47" s="93"/>
      <c r="M47" s="93"/>
      <c r="N47" s="93"/>
      <c r="O47" s="93"/>
      <c r="P47" s="93"/>
      <c r="Q47" s="93"/>
      <c r="R47" s="93"/>
      <c r="S47" s="93"/>
    </row>
    <row r="48" ht="21" customHeight="1" spans="1:19">
      <c r="A48" s="106" t="s">
        <v>70</v>
      </c>
      <c r="B48" s="107" t="s">
        <v>70</v>
      </c>
      <c r="C48" s="107" t="s">
        <v>296</v>
      </c>
      <c r="D48" s="108" t="s">
        <v>774</v>
      </c>
      <c r="E48" s="108" t="s">
        <v>775</v>
      </c>
      <c r="F48" s="108" t="s">
        <v>422</v>
      </c>
      <c r="G48" s="127">
        <v>1</v>
      </c>
      <c r="H48" s="93">
        <v>25000</v>
      </c>
      <c r="I48" s="93">
        <v>25000</v>
      </c>
      <c r="J48" s="93">
        <v>25000</v>
      </c>
      <c r="K48" s="93"/>
      <c r="L48" s="93"/>
      <c r="M48" s="93"/>
      <c r="N48" s="93"/>
      <c r="O48" s="93"/>
      <c r="P48" s="93"/>
      <c r="Q48" s="93"/>
      <c r="R48" s="93"/>
      <c r="S48" s="93"/>
    </row>
    <row r="49" ht="21" customHeight="1" spans="1:19">
      <c r="A49" s="106" t="s">
        <v>70</v>
      </c>
      <c r="B49" s="107" t="s">
        <v>70</v>
      </c>
      <c r="C49" s="107" t="s">
        <v>296</v>
      </c>
      <c r="D49" s="108" t="s">
        <v>776</v>
      </c>
      <c r="E49" s="108" t="s">
        <v>777</v>
      </c>
      <c r="F49" s="108" t="s">
        <v>422</v>
      </c>
      <c r="G49" s="127">
        <v>1</v>
      </c>
      <c r="H49" s="93">
        <v>4000000</v>
      </c>
      <c r="I49" s="93">
        <v>4541200</v>
      </c>
      <c r="J49" s="93">
        <v>4541200</v>
      </c>
      <c r="K49" s="93"/>
      <c r="L49" s="93"/>
      <c r="M49" s="93"/>
      <c r="N49" s="93"/>
      <c r="O49" s="93"/>
      <c r="P49" s="93"/>
      <c r="Q49" s="93"/>
      <c r="R49" s="93"/>
      <c r="S49" s="93"/>
    </row>
    <row r="50" ht="21" customHeight="1" spans="1:19">
      <c r="A50" s="106" t="s">
        <v>70</v>
      </c>
      <c r="B50" s="107" t="s">
        <v>70</v>
      </c>
      <c r="C50" s="107" t="s">
        <v>296</v>
      </c>
      <c r="D50" s="108" t="s">
        <v>778</v>
      </c>
      <c r="E50" s="108" t="s">
        <v>779</v>
      </c>
      <c r="F50" s="108" t="s">
        <v>422</v>
      </c>
      <c r="G50" s="127">
        <v>1</v>
      </c>
      <c r="H50" s="93">
        <v>1000</v>
      </c>
      <c r="I50" s="93">
        <v>1000</v>
      </c>
      <c r="J50" s="93">
        <v>1000</v>
      </c>
      <c r="K50" s="93"/>
      <c r="L50" s="93"/>
      <c r="M50" s="93"/>
      <c r="N50" s="93"/>
      <c r="O50" s="93"/>
      <c r="P50" s="93"/>
      <c r="Q50" s="93"/>
      <c r="R50" s="93"/>
      <c r="S50" s="93"/>
    </row>
    <row r="51" ht="21" customHeight="1" spans="1:19">
      <c r="A51" s="106" t="s">
        <v>70</v>
      </c>
      <c r="B51" s="107" t="s">
        <v>70</v>
      </c>
      <c r="C51" s="107" t="s">
        <v>296</v>
      </c>
      <c r="D51" s="108" t="s">
        <v>780</v>
      </c>
      <c r="E51" s="108" t="s">
        <v>781</v>
      </c>
      <c r="F51" s="108" t="s">
        <v>422</v>
      </c>
      <c r="G51" s="127">
        <v>1</v>
      </c>
      <c r="H51" s="93">
        <v>277200</v>
      </c>
      <c r="I51" s="93">
        <v>277200</v>
      </c>
      <c r="J51" s="93">
        <v>277200</v>
      </c>
      <c r="K51" s="93"/>
      <c r="L51" s="93"/>
      <c r="M51" s="93"/>
      <c r="N51" s="93"/>
      <c r="O51" s="93"/>
      <c r="P51" s="93"/>
      <c r="Q51" s="93"/>
      <c r="R51" s="93"/>
      <c r="S51" s="93"/>
    </row>
    <row r="52" ht="21" customHeight="1" spans="1:19">
      <c r="A52" s="106" t="s">
        <v>70</v>
      </c>
      <c r="B52" s="107" t="s">
        <v>70</v>
      </c>
      <c r="C52" s="107" t="s">
        <v>324</v>
      </c>
      <c r="D52" s="108" t="s">
        <v>324</v>
      </c>
      <c r="E52" s="108" t="s">
        <v>782</v>
      </c>
      <c r="F52" s="108" t="s">
        <v>422</v>
      </c>
      <c r="G52" s="127">
        <v>1</v>
      </c>
      <c r="H52" s="93"/>
      <c r="I52" s="93">
        <v>7731900</v>
      </c>
      <c r="J52" s="93">
        <v>7731900</v>
      </c>
      <c r="K52" s="93"/>
      <c r="L52" s="93"/>
      <c r="M52" s="93"/>
      <c r="N52" s="93"/>
      <c r="O52" s="93"/>
      <c r="P52" s="93"/>
      <c r="Q52" s="93"/>
      <c r="R52" s="93"/>
      <c r="S52" s="93"/>
    </row>
    <row r="53" ht="21" customHeight="1" spans="1:19">
      <c r="A53" s="109" t="s">
        <v>170</v>
      </c>
      <c r="B53" s="110"/>
      <c r="C53" s="110"/>
      <c r="D53" s="111"/>
      <c r="E53" s="111"/>
      <c r="F53" s="111"/>
      <c r="G53" s="128"/>
      <c r="H53" s="93">
        <v>14568545.73</v>
      </c>
      <c r="I53" s="93">
        <v>22841645.73</v>
      </c>
      <c r="J53" s="93">
        <v>22841645.73</v>
      </c>
      <c r="K53" s="93"/>
      <c r="L53" s="93"/>
      <c r="M53" s="93"/>
      <c r="N53" s="93"/>
      <c r="O53" s="93"/>
      <c r="P53" s="93"/>
      <c r="Q53" s="93"/>
      <c r="R53" s="93"/>
      <c r="S53" s="93"/>
    </row>
    <row r="54" ht="21" customHeight="1" spans="1:19">
      <c r="A54" s="129" t="s">
        <v>783</v>
      </c>
      <c r="B54" s="130"/>
      <c r="C54" s="130"/>
      <c r="D54" s="129"/>
      <c r="E54" s="129"/>
      <c r="F54" s="129"/>
      <c r="G54" s="131"/>
      <c r="H54" s="132"/>
      <c r="I54" s="132"/>
      <c r="J54" s="132"/>
      <c r="K54" s="132"/>
      <c r="L54" s="132"/>
      <c r="M54" s="132"/>
      <c r="N54" s="132"/>
      <c r="O54" s="132"/>
      <c r="P54" s="132"/>
      <c r="Q54" s="132"/>
      <c r="R54" s="132"/>
      <c r="S54" s="132"/>
    </row>
  </sheetData>
  <mergeCells count="19">
    <mergeCell ref="A3:S3"/>
    <mergeCell ref="A4:H4"/>
    <mergeCell ref="I5:S5"/>
    <mergeCell ref="N6:S6"/>
    <mergeCell ref="A53:G53"/>
    <mergeCell ref="A54:S5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28"/>
  <sheetViews>
    <sheetView showZeros="0" topLeftCell="F1" workbookViewId="0">
      <pane ySplit="1" topLeftCell="A7" activePane="bottomLeft" state="frozen"/>
      <selection/>
      <selection pane="bottomLeft"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90"/>
      <c r="B2" s="97"/>
      <c r="C2" s="97"/>
      <c r="D2" s="97"/>
      <c r="E2" s="97"/>
      <c r="F2" s="97"/>
      <c r="G2" s="97"/>
      <c r="H2" s="90"/>
      <c r="I2" s="90"/>
      <c r="J2" s="90"/>
      <c r="K2" s="90"/>
      <c r="L2" s="90"/>
      <c r="M2" s="90"/>
      <c r="N2" s="112"/>
      <c r="O2" s="90"/>
      <c r="P2" s="90"/>
      <c r="Q2" s="97"/>
      <c r="R2" s="90"/>
      <c r="S2" s="120"/>
      <c r="T2" s="120" t="s">
        <v>784</v>
      </c>
    </row>
    <row r="3" ht="41.25" customHeight="1" spans="1:20">
      <c r="A3" s="86" t="str">
        <f>"2025"&amp;"年部门政府购买服务预算表"</f>
        <v>2025年部门政府购买服务预算表</v>
      </c>
      <c r="B3" s="78"/>
      <c r="C3" s="78"/>
      <c r="D3" s="78"/>
      <c r="E3" s="78"/>
      <c r="F3" s="78"/>
      <c r="G3" s="78"/>
      <c r="H3" s="98"/>
      <c r="I3" s="98"/>
      <c r="J3" s="98"/>
      <c r="K3" s="98"/>
      <c r="L3" s="98"/>
      <c r="M3" s="98"/>
      <c r="N3" s="113"/>
      <c r="O3" s="98"/>
      <c r="P3" s="98"/>
      <c r="Q3" s="78"/>
      <c r="R3" s="98"/>
      <c r="S3" s="113"/>
      <c r="T3" s="78"/>
    </row>
    <row r="4" ht="22.5" customHeight="1" spans="1:20">
      <c r="A4" s="87" t="str">
        <f>"单位名称："&amp;"昆明市公安局国家经济技术开发区分局"</f>
        <v>单位名称：昆明市公安局国家经济技术开发区分局</v>
      </c>
      <c r="B4" s="99"/>
      <c r="C4" s="99"/>
      <c r="D4" s="99"/>
      <c r="E4" s="99"/>
      <c r="F4" s="99"/>
      <c r="G4" s="99"/>
      <c r="H4" s="88"/>
      <c r="I4" s="88"/>
      <c r="J4" s="88"/>
      <c r="K4" s="88"/>
      <c r="L4" s="88"/>
      <c r="M4" s="88"/>
      <c r="N4" s="112"/>
      <c r="O4" s="90"/>
      <c r="P4" s="90"/>
      <c r="Q4" s="97"/>
      <c r="R4" s="90"/>
      <c r="S4" s="121"/>
      <c r="T4" s="120" t="s">
        <v>1</v>
      </c>
    </row>
    <row r="5" ht="24" customHeight="1" spans="1:20">
      <c r="A5" s="10" t="s">
        <v>179</v>
      </c>
      <c r="B5" s="100" t="s">
        <v>180</v>
      </c>
      <c r="C5" s="100" t="s">
        <v>706</v>
      </c>
      <c r="D5" s="100" t="s">
        <v>785</v>
      </c>
      <c r="E5" s="100" t="s">
        <v>786</v>
      </c>
      <c r="F5" s="100" t="s">
        <v>787</v>
      </c>
      <c r="G5" s="100" t="s">
        <v>788</v>
      </c>
      <c r="H5" s="101" t="s">
        <v>789</v>
      </c>
      <c r="I5" s="101" t="s">
        <v>790</v>
      </c>
      <c r="J5" s="114" t="s">
        <v>187</v>
      </c>
      <c r="K5" s="114"/>
      <c r="L5" s="114"/>
      <c r="M5" s="114"/>
      <c r="N5" s="115"/>
      <c r="O5" s="114"/>
      <c r="P5" s="114"/>
      <c r="Q5" s="94"/>
      <c r="R5" s="114"/>
      <c r="S5" s="115"/>
      <c r="T5" s="95"/>
    </row>
    <row r="6" ht="24" customHeight="1" spans="1:20">
      <c r="A6" s="15"/>
      <c r="B6" s="102"/>
      <c r="C6" s="102"/>
      <c r="D6" s="102"/>
      <c r="E6" s="102"/>
      <c r="F6" s="102"/>
      <c r="G6" s="102"/>
      <c r="H6" s="103"/>
      <c r="I6" s="103"/>
      <c r="J6" s="103" t="s">
        <v>55</v>
      </c>
      <c r="K6" s="103" t="s">
        <v>58</v>
      </c>
      <c r="L6" s="103" t="s">
        <v>712</v>
      </c>
      <c r="M6" s="103" t="s">
        <v>713</v>
      </c>
      <c r="N6" s="116" t="s">
        <v>714</v>
      </c>
      <c r="O6" s="117" t="s">
        <v>715</v>
      </c>
      <c r="P6" s="117"/>
      <c r="Q6" s="122"/>
      <c r="R6" s="117"/>
      <c r="S6" s="123"/>
      <c r="T6" s="104"/>
    </row>
    <row r="7" ht="54" customHeight="1" spans="1:20">
      <c r="A7" s="18"/>
      <c r="B7" s="104"/>
      <c r="C7" s="104"/>
      <c r="D7" s="104"/>
      <c r="E7" s="104"/>
      <c r="F7" s="104"/>
      <c r="G7" s="104"/>
      <c r="H7" s="105"/>
      <c r="I7" s="105"/>
      <c r="J7" s="105"/>
      <c r="K7" s="105" t="s">
        <v>57</v>
      </c>
      <c r="L7" s="105"/>
      <c r="M7" s="105"/>
      <c r="N7" s="118"/>
      <c r="O7" s="105" t="s">
        <v>57</v>
      </c>
      <c r="P7" s="105" t="s">
        <v>64</v>
      </c>
      <c r="Q7" s="104" t="s">
        <v>65</v>
      </c>
      <c r="R7" s="105" t="s">
        <v>66</v>
      </c>
      <c r="S7" s="118" t="s">
        <v>67</v>
      </c>
      <c r="T7" s="104" t="s">
        <v>68</v>
      </c>
    </row>
    <row r="8" ht="17.25" customHeight="1" spans="1:20">
      <c r="A8" s="19">
        <v>1</v>
      </c>
      <c r="B8" s="104">
        <v>2</v>
      </c>
      <c r="C8" s="19">
        <v>3</v>
      </c>
      <c r="D8" s="19">
        <v>4</v>
      </c>
      <c r="E8" s="104">
        <v>5</v>
      </c>
      <c r="F8" s="19">
        <v>6</v>
      </c>
      <c r="G8" s="19">
        <v>7</v>
      </c>
      <c r="H8" s="104">
        <v>8</v>
      </c>
      <c r="I8" s="19">
        <v>9</v>
      </c>
      <c r="J8" s="19">
        <v>10</v>
      </c>
      <c r="K8" s="104">
        <v>11</v>
      </c>
      <c r="L8" s="19">
        <v>12</v>
      </c>
      <c r="M8" s="19">
        <v>13</v>
      </c>
      <c r="N8" s="104">
        <v>14</v>
      </c>
      <c r="O8" s="19">
        <v>15</v>
      </c>
      <c r="P8" s="19">
        <v>16</v>
      </c>
      <c r="Q8" s="104">
        <v>17</v>
      </c>
      <c r="R8" s="19">
        <v>18</v>
      </c>
      <c r="S8" s="19">
        <v>19</v>
      </c>
      <c r="T8" s="19">
        <v>20</v>
      </c>
    </row>
    <row r="9" ht="21" customHeight="1" spans="1:20">
      <c r="A9" s="106" t="s">
        <v>70</v>
      </c>
      <c r="B9" s="107" t="s">
        <v>70</v>
      </c>
      <c r="C9" s="107" t="s">
        <v>282</v>
      </c>
      <c r="D9" s="107" t="s">
        <v>791</v>
      </c>
      <c r="E9" s="107" t="s">
        <v>792</v>
      </c>
      <c r="F9" s="107" t="s">
        <v>77</v>
      </c>
      <c r="G9" s="107" t="s">
        <v>793</v>
      </c>
      <c r="H9" s="108" t="s">
        <v>99</v>
      </c>
      <c r="I9" s="108" t="s">
        <v>791</v>
      </c>
      <c r="J9" s="93">
        <v>240000</v>
      </c>
      <c r="K9" s="93">
        <v>240000</v>
      </c>
      <c r="L9" s="93"/>
      <c r="M9" s="93"/>
      <c r="N9" s="93"/>
      <c r="O9" s="93"/>
      <c r="P9" s="93"/>
      <c r="Q9" s="93"/>
      <c r="R9" s="93"/>
      <c r="S9" s="93"/>
      <c r="T9" s="93"/>
    </row>
    <row r="10" ht="21" customHeight="1" spans="1:20">
      <c r="A10" s="106" t="s">
        <v>70</v>
      </c>
      <c r="B10" s="107" t="s">
        <v>70</v>
      </c>
      <c r="C10" s="107" t="s">
        <v>296</v>
      </c>
      <c r="D10" s="107" t="s">
        <v>794</v>
      </c>
      <c r="E10" s="107" t="s">
        <v>795</v>
      </c>
      <c r="F10" s="107" t="s">
        <v>77</v>
      </c>
      <c r="G10" s="107" t="s">
        <v>796</v>
      </c>
      <c r="H10" s="108" t="s">
        <v>99</v>
      </c>
      <c r="I10" s="108" t="s">
        <v>797</v>
      </c>
      <c r="J10" s="93">
        <v>300000</v>
      </c>
      <c r="K10" s="93">
        <v>300000</v>
      </c>
      <c r="L10" s="93"/>
      <c r="M10" s="93"/>
      <c r="N10" s="93"/>
      <c r="O10" s="93"/>
      <c r="P10" s="93"/>
      <c r="Q10" s="93"/>
      <c r="R10" s="93"/>
      <c r="S10" s="93"/>
      <c r="T10" s="93"/>
    </row>
    <row r="11" ht="21" customHeight="1" spans="1:20">
      <c r="A11" s="106" t="s">
        <v>70</v>
      </c>
      <c r="B11" s="107" t="s">
        <v>70</v>
      </c>
      <c r="C11" s="107" t="s">
        <v>296</v>
      </c>
      <c r="D11" s="107" t="s">
        <v>798</v>
      </c>
      <c r="E11" s="107" t="s">
        <v>795</v>
      </c>
      <c r="F11" s="107" t="s">
        <v>77</v>
      </c>
      <c r="G11" s="107" t="s">
        <v>796</v>
      </c>
      <c r="H11" s="108" t="s">
        <v>99</v>
      </c>
      <c r="I11" s="108" t="s">
        <v>799</v>
      </c>
      <c r="J11" s="93">
        <v>220000</v>
      </c>
      <c r="K11" s="93">
        <v>220000</v>
      </c>
      <c r="L11" s="93"/>
      <c r="M11" s="93"/>
      <c r="N11" s="93"/>
      <c r="O11" s="93"/>
      <c r="P11" s="93"/>
      <c r="Q11" s="93"/>
      <c r="R11" s="93"/>
      <c r="S11" s="93"/>
      <c r="T11" s="93"/>
    </row>
    <row r="12" ht="21" customHeight="1" spans="1:20">
      <c r="A12" s="106" t="s">
        <v>70</v>
      </c>
      <c r="B12" s="107" t="s">
        <v>70</v>
      </c>
      <c r="C12" s="107" t="s">
        <v>296</v>
      </c>
      <c r="D12" s="107" t="s">
        <v>800</v>
      </c>
      <c r="E12" s="107" t="s">
        <v>795</v>
      </c>
      <c r="F12" s="107" t="s">
        <v>77</v>
      </c>
      <c r="G12" s="107" t="s">
        <v>796</v>
      </c>
      <c r="H12" s="108" t="s">
        <v>99</v>
      </c>
      <c r="I12" s="108" t="s">
        <v>801</v>
      </c>
      <c r="J12" s="93">
        <v>375980</v>
      </c>
      <c r="K12" s="93">
        <v>375980</v>
      </c>
      <c r="L12" s="93"/>
      <c r="M12" s="93"/>
      <c r="N12" s="93"/>
      <c r="O12" s="93"/>
      <c r="P12" s="93"/>
      <c r="Q12" s="93"/>
      <c r="R12" s="93"/>
      <c r="S12" s="93"/>
      <c r="T12" s="93"/>
    </row>
    <row r="13" ht="21" customHeight="1" spans="1:20">
      <c r="A13" s="106" t="s">
        <v>70</v>
      </c>
      <c r="B13" s="107" t="s">
        <v>70</v>
      </c>
      <c r="C13" s="107" t="s">
        <v>296</v>
      </c>
      <c r="D13" s="107" t="s">
        <v>802</v>
      </c>
      <c r="E13" s="107" t="s">
        <v>795</v>
      </c>
      <c r="F13" s="107" t="s">
        <v>77</v>
      </c>
      <c r="G13" s="107" t="s">
        <v>796</v>
      </c>
      <c r="H13" s="108" t="s">
        <v>99</v>
      </c>
      <c r="I13" s="108" t="s">
        <v>803</v>
      </c>
      <c r="J13" s="93">
        <v>400000</v>
      </c>
      <c r="K13" s="93">
        <v>400000</v>
      </c>
      <c r="L13" s="93"/>
      <c r="M13" s="93"/>
      <c r="N13" s="93"/>
      <c r="O13" s="93"/>
      <c r="P13" s="93"/>
      <c r="Q13" s="93"/>
      <c r="R13" s="93"/>
      <c r="S13" s="93"/>
      <c r="T13" s="93"/>
    </row>
    <row r="14" ht="21" customHeight="1" spans="1:20">
      <c r="A14" s="106" t="s">
        <v>70</v>
      </c>
      <c r="B14" s="107" t="s">
        <v>70</v>
      </c>
      <c r="C14" s="107" t="s">
        <v>296</v>
      </c>
      <c r="D14" s="107" t="s">
        <v>804</v>
      </c>
      <c r="E14" s="107" t="s">
        <v>795</v>
      </c>
      <c r="F14" s="107" t="s">
        <v>77</v>
      </c>
      <c r="G14" s="107" t="s">
        <v>796</v>
      </c>
      <c r="H14" s="108" t="s">
        <v>99</v>
      </c>
      <c r="I14" s="108" t="s">
        <v>805</v>
      </c>
      <c r="J14" s="93">
        <v>1679166.67</v>
      </c>
      <c r="K14" s="93">
        <v>1679166.67</v>
      </c>
      <c r="L14" s="93"/>
      <c r="M14" s="93"/>
      <c r="N14" s="93"/>
      <c r="O14" s="93"/>
      <c r="P14" s="93"/>
      <c r="Q14" s="93"/>
      <c r="R14" s="93"/>
      <c r="S14" s="93"/>
      <c r="T14" s="93"/>
    </row>
    <row r="15" ht="21" customHeight="1" spans="1:20">
      <c r="A15" s="106" t="s">
        <v>70</v>
      </c>
      <c r="B15" s="107" t="s">
        <v>70</v>
      </c>
      <c r="C15" s="107" t="s">
        <v>296</v>
      </c>
      <c r="D15" s="107" t="s">
        <v>804</v>
      </c>
      <c r="E15" s="107" t="s">
        <v>795</v>
      </c>
      <c r="F15" s="107" t="s">
        <v>77</v>
      </c>
      <c r="G15" s="107" t="s">
        <v>796</v>
      </c>
      <c r="H15" s="108" t="s">
        <v>99</v>
      </c>
      <c r="I15" s="108" t="s">
        <v>806</v>
      </c>
      <c r="J15" s="93">
        <v>1000</v>
      </c>
      <c r="K15" s="93">
        <v>1000</v>
      </c>
      <c r="L15" s="93"/>
      <c r="M15" s="93"/>
      <c r="N15" s="93"/>
      <c r="O15" s="93"/>
      <c r="P15" s="93"/>
      <c r="Q15" s="93"/>
      <c r="R15" s="93"/>
      <c r="S15" s="93"/>
      <c r="T15" s="93"/>
    </row>
    <row r="16" ht="21" customHeight="1" spans="1:20">
      <c r="A16" s="106" t="s">
        <v>70</v>
      </c>
      <c r="B16" s="107" t="s">
        <v>70</v>
      </c>
      <c r="C16" s="107" t="s">
        <v>296</v>
      </c>
      <c r="D16" s="107" t="s">
        <v>807</v>
      </c>
      <c r="E16" s="107" t="s">
        <v>795</v>
      </c>
      <c r="F16" s="107" t="s">
        <v>77</v>
      </c>
      <c r="G16" s="107" t="s">
        <v>796</v>
      </c>
      <c r="H16" s="108" t="s">
        <v>99</v>
      </c>
      <c r="I16" s="108" t="s">
        <v>808</v>
      </c>
      <c r="J16" s="93">
        <v>366000</v>
      </c>
      <c r="K16" s="93">
        <v>366000</v>
      </c>
      <c r="L16" s="93"/>
      <c r="M16" s="93"/>
      <c r="N16" s="93"/>
      <c r="O16" s="93"/>
      <c r="P16" s="93"/>
      <c r="Q16" s="93"/>
      <c r="R16" s="93"/>
      <c r="S16" s="93"/>
      <c r="T16" s="93"/>
    </row>
    <row r="17" ht="21" customHeight="1" spans="1:20">
      <c r="A17" s="106" t="s">
        <v>70</v>
      </c>
      <c r="B17" s="107" t="s">
        <v>70</v>
      </c>
      <c r="C17" s="107" t="s">
        <v>296</v>
      </c>
      <c r="D17" s="107" t="s">
        <v>809</v>
      </c>
      <c r="E17" s="107" t="s">
        <v>795</v>
      </c>
      <c r="F17" s="107" t="s">
        <v>77</v>
      </c>
      <c r="G17" s="107" t="s">
        <v>796</v>
      </c>
      <c r="H17" s="108" t="s">
        <v>99</v>
      </c>
      <c r="I17" s="108" t="s">
        <v>810</v>
      </c>
      <c r="J17" s="93">
        <v>616200</v>
      </c>
      <c r="K17" s="93">
        <v>616200</v>
      </c>
      <c r="L17" s="93"/>
      <c r="M17" s="93"/>
      <c r="N17" s="93"/>
      <c r="O17" s="93"/>
      <c r="P17" s="93"/>
      <c r="Q17" s="93"/>
      <c r="R17" s="93"/>
      <c r="S17" s="93"/>
      <c r="T17" s="93"/>
    </row>
    <row r="18" ht="21" customHeight="1" spans="1:20">
      <c r="A18" s="106" t="s">
        <v>70</v>
      </c>
      <c r="B18" s="107" t="s">
        <v>70</v>
      </c>
      <c r="C18" s="107" t="s">
        <v>296</v>
      </c>
      <c r="D18" s="107" t="s">
        <v>811</v>
      </c>
      <c r="E18" s="107" t="s">
        <v>795</v>
      </c>
      <c r="F18" s="107" t="s">
        <v>77</v>
      </c>
      <c r="G18" s="107" t="s">
        <v>796</v>
      </c>
      <c r="H18" s="108" t="s">
        <v>99</v>
      </c>
      <c r="I18" s="108" t="s">
        <v>812</v>
      </c>
      <c r="J18" s="93">
        <v>600000</v>
      </c>
      <c r="K18" s="93">
        <v>600000</v>
      </c>
      <c r="L18" s="93"/>
      <c r="M18" s="93"/>
      <c r="N18" s="93"/>
      <c r="O18" s="93"/>
      <c r="P18" s="93"/>
      <c r="Q18" s="93"/>
      <c r="R18" s="93"/>
      <c r="S18" s="93"/>
      <c r="T18" s="93"/>
    </row>
    <row r="19" ht="21" customHeight="1" spans="1:20">
      <c r="A19" s="106" t="s">
        <v>70</v>
      </c>
      <c r="B19" s="107" t="s">
        <v>70</v>
      </c>
      <c r="C19" s="107" t="s">
        <v>296</v>
      </c>
      <c r="D19" s="107" t="s">
        <v>813</v>
      </c>
      <c r="E19" s="107" t="s">
        <v>795</v>
      </c>
      <c r="F19" s="107" t="s">
        <v>77</v>
      </c>
      <c r="G19" s="107" t="s">
        <v>796</v>
      </c>
      <c r="H19" s="108" t="s">
        <v>99</v>
      </c>
      <c r="I19" s="108" t="s">
        <v>814</v>
      </c>
      <c r="J19" s="93">
        <v>162000</v>
      </c>
      <c r="K19" s="93">
        <v>162000</v>
      </c>
      <c r="L19" s="93"/>
      <c r="M19" s="93"/>
      <c r="N19" s="93"/>
      <c r="O19" s="93"/>
      <c r="P19" s="93"/>
      <c r="Q19" s="93"/>
      <c r="R19" s="93"/>
      <c r="S19" s="93"/>
      <c r="T19" s="93"/>
    </row>
    <row r="20" ht="21" customHeight="1" spans="1:20">
      <c r="A20" s="106" t="s">
        <v>70</v>
      </c>
      <c r="B20" s="107" t="s">
        <v>70</v>
      </c>
      <c r="C20" s="107" t="s">
        <v>296</v>
      </c>
      <c r="D20" s="107" t="s">
        <v>815</v>
      </c>
      <c r="E20" s="107" t="s">
        <v>795</v>
      </c>
      <c r="F20" s="107" t="s">
        <v>77</v>
      </c>
      <c r="G20" s="107" t="s">
        <v>796</v>
      </c>
      <c r="H20" s="108" t="s">
        <v>99</v>
      </c>
      <c r="I20" s="108" t="s">
        <v>816</v>
      </c>
      <c r="J20" s="93">
        <v>1000</v>
      </c>
      <c r="K20" s="93">
        <v>1000</v>
      </c>
      <c r="L20" s="93"/>
      <c r="M20" s="93"/>
      <c r="N20" s="93"/>
      <c r="O20" s="93"/>
      <c r="P20" s="93"/>
      <c r="Q20" s="93"/>
      <c r="R20" s="93"/>
      <c r="S20" s="93"/>
      <c r="T20" s="93"/>
    </row>
    <row r="21" ht="21" customHeight="1" spans="1:20">
      <c r="A21" s="106" t="s">
        <v>70</v>
      </c>
      <c r="B21" s="107" t="s">
        <v>70</v>
      </c>
      <c r="C21" s="107" t="s">
        <v>296</v>
      </c>
      <c r="D21" s="107" t="s">
        <v>817</v>
      </c>
      <c r="E21" s="107" t="s">
        <v>818</v>
      </c>
      <c r="F21" s="107" t="s">
        <v>77</v>
      </c>
      <c r="G21" s="107" t="s">
        <v>796</v>
      </c>
      <c r="H21" s="108" t="s">
        <v>99</v>
      </c>
      <c r="I21" s="108" t="s">
        <v>819</v>
      </c>
      <c r="J21" s="93">
        <v>4541200</v>
      </c>
      <c r="K21" s="93">
        <v>4541200</v>
      </c>
      <c r="L21" s="93"/>
      <c r="M21" s="93"/>
      <c r="N21" s="93"/>
      <c r="O21" s="93"/>
      <c r="P21" s="93"/>
      <c r="Q21" s="93"/>
      <c r="R21" s="93"/>
      <c r="S21" s="93"/>
      <c r="T21" s="93"/>
    </row>
    <row r="22" ht="21" customHeight="1" spans="1:20">
      <c r="A22" s="106" t="s">
        <v>70</v>
      </c>
      <c r="B22" s="107" t="s">
        <v>70</v>
      </c>
      <c r="C22" s="107" t="s">
        <v>296</v>
      </c>
      <c r="D22" s="107" t="s">
        <v>820</v>
      </c>
      <c r="E22" s="107" t="s">
        <v>821</v>
      </c>
      <c r="F22" s="107" t="s">
        <v>77</v>
      </c>
      <c r="G22" s="107" t="s">
        <v>796</v>
      </c>
      <c r="H22" s="108" t="s">
        <v>99</v>
      </c>
      <c r="I22" s="108" t="s">
        <v>822</v>
      </c>
      <c r="J22" s="93">
        <v>468627</v>
      </c>
      <c r="K22" s="93">
        <v>468627</v>
      </c>
      <c r="L22" s="93"/>
      <c r="M22" s="93"/>
      <c r="N22" s="93"/>
      <c r="O22" s="93"/>
      <c r="P22" s="93"/>
      <c r="Q22" s="93"/>
      <c r="R22" s="93"/>
      <c r="S22" s="93"/>
      <c r="T22" s="93"/>
    </row>
    <row r="23" ht="21" customHeight="1" spans="1:20">
      <c r="A23" s="106" t="s">
        <v>70</v>
      </c>
      <c r="B23" s="107" t="s">
        <v>70</v>
      </c>
      <c r="C23" s="107" t="s">
        <v>296</v>
      </c>
      <c r="D23" s="107" t="s">
        <v>823</v>
      </c>
      <c r="E23" s="107" t="s">
        <v>824</v>
      </c>
      <c r="F23" s="107" t="s">
        <v>77</v>
      </c>
      <c r="G23" s="107" t="s">
        <v>796</v>
      </c>
      <c r="H23" s="108" t="s">
        <v>99</v>
      </c>
      <c r="I23" s="108" t="s">
        <v>825</v>
      </c>
      <c r="J23" s="93">
        <v>465000</v>
      </c>
      <c r="K23" s="93">
        <v>465000</v>
      </c>
      <c r="L23" s="93"/>
      <c r="M23" s="93"/>
      <c r="N23" s="93"/>
      <c r="O23" s="93"/>
      <c r="P23" s="93"/>
      <c r="Q23" s="93"/>
      <c r="R23" s="93"/>
      <c r="S23" s="93"/>
      <c r="T23" s="93"/>
    </row>
    <row r="24" ht="21" customHeight="1" spans="1:20">
      <c r="A24" s="106" t="s">
        <v>70</v>
      </c>
      <c r="B24" s="107" t="s">
        <v>70</v>
      </c>
      <c r="C24" s="107" t="s">
        <v>296</v>
      </c>
      <c r="D24" s="107" t="s">
        <v>826</v>
      </c>
      <c r="E24" s="107" t="s">
        <v>824</v>
      </c>
      <c r="F24" s="107" t="s">
        <v>77</v>
      </c>
      <c r="G24" s="107" t="s">
        <v>796</v>
      </c>
      <c r="H24" s="108" t="s">
        <v>99</v>
      </c>
      <c r="I24" s="108" t="s">
        <v>827</v>
      </c>
      <c r="J24" s="93">
        <v>255000</v>
      </c>
      <c r="K24" s="93">
        <v>255000</v>
      </c>
      <c r="L24" s="93"/>
      <c r="M24" s="93"/>
      <c r="N24" s="93"/>
      <c r="O24" s="93"/>
      <c r="P24" s="93"/>
      <c r="Q24" s="93"/>
      <c r="R24" s="93"/>
      <c r="S24" s="93"/>
      <c r="T24" s="93"/>
    </row>
    <row r="25" ht="21" customHeight="1" spans="1:20">
      <c r="A25" s="106" t="s">
        <v>70</v>
      </c>
      <c r="B25" s="107" t="s">
        <v>70</v>
      </c>
      <c r="C25" s="107" t="s">
        <v>296</v>
      </c>
      <c r="D25" s="107" t="s">
        <v>828</v>
      </c>
      <c r="E25" s="107" t="s">
        <v>824</v>
      </c>
      <c r="F25" s="107" t="s">
        <v>77</v>
      </c>
      <c r="G25" s="107" t="s">
        <v>796</v>
      </c>
      <c r="H25" s="108" t="s">
        <v>99</v>
      </c>
      <c r="I25" s="108" t="s">
        <v>829</v>
      </c>
      <c r="J25" s="93">
        <v>160000</v>
      </c>
      <c r="K25" s="93">
        <v>160000</v>
      </c>
      <c r="L25" s="93"/>
      <c r="M25" s="93"/>
      <c r="N25" s="93"/>
      <c r="O25" s="93"/>
      <c r="P25" s="93"/>
      <c r="Q25" s="93"/>
      <c r="R25" s="93"/>
      <c r="S25" s="93"/>
      <c r="T25" s="93"/>
    </row>
    <row r="26" ht="21" customHeight="1" spans="1:20">
      <c r="A26" s="106" t="s">
        <v>70</v>
      </c>
      <c r="B26" s="107" t="s">
        <v>70</v>
      </c>
      <c r="C26" s="107" t="s">
        <v>296</v>
      </c>
      <c r="D26" s="107" t="s">
        <v>830</v>
      </c>
      <c r="E26" s="107" t="s">
        <v>824</v>
      </c>
      <c r="F26" s="107" t="s">
        <v>77</v>
      </c>
      <c r="G26" s="107" t="s">
        <v>796</v>
      </c>
      <c r="H26" s="108" t="s">
        <v>99</v>
      </c>
      <c r="I26" s="108" t="s">
        <v>831</v>
      </c>
      <c r="J26" s="93">
        <v>126000</v>
      </c>
      <c r="K26" s="93">
        <v>126000</v>
      </c>
      <c r="L26" s="93"/>
      <c r="M26" s="93"/>
      <c r="N26" s="93"/>
      <c r="O26" s="93"/>
      <c r="P26" s="93"/>
      <c r="Q26" s="93"/>
      <c r="R26" s="93"/>
      <c r="S26" s="93"/>
      <c r="T26" s="93"/>
    </row>
    <row r="27" ht="21" customHeight="1" spans="1:20">
      <c r="A27" s="106" t="s">
        <v>70</v>
      </c>
      <c r="B27" s="107" t="s">
        <v>70</v>
      </c>
      <c r="C27" s="107" t="s">
        <v>296</v>
      </c>
      <c r="D27" s="107" t="s">
        <v>832</v>
      </c>
      <c r="E27" s="107" t="s">
        <v>824</v>
      </c>
      <c r="F27" s="107" t="s">
        <v>77</v>
      </c>
      <c r="G27" s="107" t="s">
        <v>796</v>
      </c>
      <c r="H27" s="108" t="s">
        <v>99</v>
      </c>
      <c r="I27" s="108" t="s">
        <v>833</v>
      </c>
      <c r="J27" s="93">
        <v>800000</v>
      </c>
      <c r="K27" s="93">
        <v>800000</v>
      </c>
      <c r="L27" s="93"/>
      <c r="M27" s="93"/>
      <c r="N27" s="93"/>
      <c r="O27" s="93"/>
      <c r="P27" s="93"/>
      <c r="Q27" s="93"/>
      <c r="R27" s="93"/>
      <c r="S27" s="93"/>
      <c r="T27" s="93"/>
    </row>
    <row r="28" ht="21" customHeight="1" spans="1:20">
      <c r="A28" s="109" t="s">
        <v>170</v>
      </c>
      <c r="B28" s="110"/>
      <c r="C28" s="110"/>
      <c r="D28" s="110"/>
      <c r="E28" s="110"/>
      <c r="F28" s="110"/>
      <c r="G28" s="110"/>
      <c r="H28" s="111"/>
      <c r="I28" s="119"/>
      <c r="J28" s="93">
        <v>11777173.67</v>
      </c>
      <c r="K28" s="93">
        <v>11777173.67</v>
      </c>
      <c r="L28" s="93"/>
      <c r="M28" s="93"/>
      <c r="N28" s="93"/>
      <c r="O28" s="93"/>
      <c r="P28" s="93"/>
      <c r="Q28" s="93"/>
      <c r="R28" s="93"/>
      <c r="S28" s="93"/>
      <c r="T28" s="93"/>
    </row>
  </sheetData>
  <mergeCells count="19">
    <mergeCell ref="A3:T3"/>
    <mergeCell ref="A4:I4"/>
    <mergeCell ref="J5:T5"/>
    <mergeCell ref="O6:T6"/>
    <mergeCell ref="A28:I28"/>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0" sqref="A10"/>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85"/>
      <c r="W2" s="3"/>
      <c r="X2" s="3" t="s">
        <v>834</v>
      </c>
    </row>
    <row r="3" ht="41.25" customHeight="1" spans="1:24">
      <c r="A3" s="86" t="str">
        <f>"2025"&amp;"年市对下转移支付预算表"</f>
        <v>2025年市对下转移支付预算表</v>
      </c>
      <c r="B3" s="4"/>
      <c r="C3" s="4"/>
      <c r="D3" s="4"/>
      <c r="E3" s="4"/>
      <c r="F3" s="4"/>
      <c r="G3" s="4"/>
      <c r="H3" s="4"/>
      <c r="I3" s="4"/>
      <c r="J3" s="4"/>
      <c r="K3" s="4"/>
      <c r="L3" s="4"/>
      <c r="M3" s="4"/>
      <c r="N3" s="4"/>
      <c r="O3" s="4"/>
      <c r="P3" s="4"/>
      <c r="Q3" s="4"/>
      <c r="R3" s="4"/>
      <c r="S3" s="4"/>
      <c r="T3" s="4"/>
      <c r="U3" s="4"/>
      <c r="V3" s="4"/>
      <c r="W3" s="78"/>
      <c r="X3" s="78"/>
    </row>
    <row r="4" ht="18" customHeight="1" spans="1:24">
      <c r="A4" s="87" t="str">
        <f>"单位名称："&amp;"昆明市公安局国家经济技术开发区分局"</f>
        <v>单位名称：昆明市公安局国家经济技术开发区分局</v>
      </c>
      <c r="B4" s="88"/>
      <c r="C4" s="88"/>
      <c r="D4" s="89"/>
      <c r="E4" s="90"/>
      <c r="F4" s="90"/>
      <c r="G4" s="90"/>
      <c r="H4" s="90"/>
      <c r="I4" s="90"/>
      <c r="W4" s="8"/>
      <c r="X4" s="8" t="s">
        <v>1</v>
      </c>
    </row>
    <row r="5" ht="19.5" customHeight="1" spans="1:24">
      <c r="A5" s="28" t="s">
        <v>835</v>
      </c>
      <c r="B5" s="11" t="s">
        <v>187</v>
      </c>
      <c r="C5" s="12"/>
      <c r="D5" s="12"/>
      <c r="E5" s="11" t="s">
        <v>836</v>
      </c>
      <c r="F5" s="12"/>
      <c r="G5" s="12"/>
      <c r="H5" s="12"/>
      <c r="I5" s="12"/>
      <c r="J5" s="12"/>
      <c r="K5" s="12"/>
      <c r="L5" s="12"/>
      <c r="M5" s="12"/>
      <c r="N5" s="12"/>
      <c r="O5" s="12"/>
      <c r="P5" s="12"/>
      <c r="Q5" s="12"/>
      <c r="R5" s="12"/>
      <c r="S5" s="12"/>
      <c r="T5" s="12"/>
      <c r="U5" s="12"/>
      <c r="V5" s="12"/>
      <c r="W5" s="94"/>
      <c r="X5" s="95"/>
    </row>
    <row r="6" ht="40.5" customHeight="1" spans="1:24">
      <c r="A6" s="19"/>
      <c r="B6" s="29" t="s">
        <v>55</v>
      </c>
      <c r="C6" s="10" t="s">
        <v>58</v>
      </c>
      <c r="D6" s="91" t="s">
        <v>712</v>
      </c>
      <c r="E6" s="49" t="s">
        <v>837</v>
      </c>
      <c r="F6" s="49" t="s">
        <v>838</v>
      </c>
      <c r="G6" s="49" t="s">
        <v>839</v>
      </c>
      <c r="H6" s="49" t="s">
        <v>840</v>
      </c>
      <c r="I6" s="49" t="s">
        <v>841</v>
      </c>
      <c r="J6" s="49" t="s">
        <v>842</v>
      </c>
      <c r="K6" s="49" t="s">
        <v>843</v>
      </c>
      <c r="L6" s="49" t="s">
        <v>844</v>
      </c>
      <c r="M6" s="49" t="s">
        <v>845</v>
      </c>
      <c r="N6" s="49" t="s">
        <v>846</v>
      </c>
      <c r="O6" s="49" t="s">
        <v>847</v>
      </c>
      <c r="P6" s="49" t="s">
        <v>848</v>
      </c>
      <c r="Q6" s="49" t="s">
        <v>849</v>
      </c>
      <c r="R6" s="49" t="s">
        <v>850</v>
      </c>
      <c r="S6" s="49" t="s">
        <v>851</v>
      </c>
      <c r="T6" s="49" t="s">
        <v>852</v>
      </c>
      <c r="U6" s="49" t="s">
        <v>853</v>
      </c>
      <c r="V6" s="49" t="s">
        <v>854</v>
      </c>
      <c r="W6" s="49" t="s">
        <v>855</v>
      </c>
      <c r="X6" s="96" t="s">
        <v>856</v>
      </c>
    </row>
    <row r="7" ht="19.5" customHeight="1" spans="1:24">
      <c r="A7" s="20">
        <v>1</v>
      </c>
      <c r="B7" s="20">
        <v>2</v>
      </c>
      <c r="C7" s="20">
        <v>3</v>
      </c>
      <c r="D7" s="92">
        <v>4</v>
      </c>
      <c r="E7" s="36">
        <v>5</v>
      </c>
      <c r="F7" s="20">
        <v>6</v>
      </c>
      <c r="G7" s="20">
        <v>7</v>
      </c>
      <c r="H7" s="92">
        <v>8</v>
      </c>
      <c r="I7" s="20">
        <v>9</v>
      </c>
      <c r="J7" s="20">
        <v>10</v>
      </c>
      <c r="K7" s="20">
        <v>11</v>
      </c>
      <c r="L7" s="92">
        <v>12</v>
      </c>
      <c r="M7" s="20">
        <v>13</v>
      </c>
      <c r="N7" s="20">
        <v>14</v>
      </c>
      <c r="O7" s="20">
        <v>15</v>
      </c>
      <c r="P7" s="92">
        <v>16</v>
      </c>
      <c r="Q7" s="20">
        <v>17</v>
      </c>
      <c r="R7" s="20">
        <v>18</v>
      </c>
      <c r="S7" s="20">
        <v>19</v>
      </c>
      <c r="T7" s="92">
        <v>20</v>
      </c>
      <c r="U7" s="92">
        <v>21</v>
      </c>
      <c r="V7" s="92">
        <v>22</v>
      </c>
      <c r="W7" s="36">
        <v>23</v>
      </c>
      <c r="X7" s="36">
        <v>24</v>
      </c>
    </row>
    <row r="8" ht="19.5" customHeight="1" spans="1:24">
      <c r="A8" s="30"/>
      <c r="B8" s="93"/>
      <c r="C8" s="93"/>
      <c r="D8" s="93"/>
      <c r="E8" s="93"/>
      <c r="F8" s="93"/>
      <c r="G8" s="93"/>
      <c r="H8" s="93"/>
      <c r="I8" s="93"/>
      <c r="J8" s="93"/>
      <c r="K8" s="93"/>
      <c r="L8" s="93"/>
      <c r="M8" s="93"/>
      <c r="N8" s="93"/>
      <c r="O8" s="93"/>
      <c r="P8" s="93"/>
      <c r="Q8" s="93"/>
      <c r="R8" s="93"/>
      <c r="S8" s="93"/>
      <c r="T8" s="93"/>
      <c r="U8" s="93"/>
      <c r="V8" s="93"/>
      <c r="W8" s="93"/>
      <c r="X8" s="93"/>
    </row>
    <row r="9" ht="19.5" customHeight="1" spans="1:24">
      <c r="A9" s="81"/>
      <c r="B9" s="93"/>
      <c r="C9" s="93"/>
      <c r="D9" s="93"/>
      <c r="E9" s="93"/>
      <c r="F9" s="93"/>
      <c r="G9" s="93"/>
      <c r="H9" s="93"/>
      <c r="I9" s="93"/>
      <c r="J9" s="93"/>
      <c r="K9" s="93"/>
      <c r="L9" s="93"/>
      <c r="M9" s="93"/>
      <c r="N9" s="93"/>
      <c r="O9" s="93"/>
      <c r="P9" s="93"/>
      <c r="Q9" s="93"/>
      <c r="R9" s="93"/>
      <c r="S9" s="93"/>
      <c r="T9" s="93"/>
      <c r="U9" s="93"/>
      <c r="V9" s="93"/>
      <c r="W9" s="93"/>
      <c r="X9" s="93"/>
    </row>
    <row r="10" customHeight="1" spans="1:1">
      <c r="A10" s="84" t="s">
        <v>857</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C24" sqref="C2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858</v>
      </c>
    </row>
    <row r="3" ht="41.25" customHeight="1" spans="1:10">
      <c r="A3" s="77" t="str">
        <f>"2025"&amp;"年对下转移支付绩效目标表"</f>
        <v>2025年对下转移支付绩效目标表</v>
      </c>
      <c r="B3" s="4"/>
      <c r="C3" s="4"/>
      <c r="D3" s="4"/>
      <c r="E3" s="4"/>
      <c r="F3" s="78"/>
      <c r="G3" s="4"/>
      <c r="H3" s="78"/>
      <c r="I3" s="78"/>
      <c r="J3" s="4"/>
    </row>
    <row r="4" ht="17.25" customHeight="1" spans="1:1">
      <c r="A4" s="5" t="str">
        <f>"单位名称："&amp;"昆明市公安局国家经济技术开发区分局"</f>
        <v>单位名称：昆明市公安局国家经济技术开发区分局</v>
      </c>
    </row>
    <row r="5" ht="44.25" customHeight="1" spans="1:10">
      <c r="A5" s="79" t="s">
        <v>835</v>
      </c>
      <c r="B5" s="79" t="s">
        <v>328</v>
      </c>
      <c r="C5" s="79" t="s">
        <v>329</v>
      </c>
      <c r="D5" s="79" t="s">
        <v>330</v>
      </c>
      <c r="E5" s="79" t="s">
        <v>331</v>
      </c>
      <c r="F5" s="80" t="s">
        <v>332</v>
      </c>
      <c r="G5" s="79" t="s">
        <v>333</v>
      </c>
      <c r="H5" s="80" t="s">
        <v>334</v>
      </c>
      <c r="I5" s="80" t="s">
        <v>335</v>
      </c>
      <c r="J5" s="79" t="s">
        <v>336</v>
      </c>
    </row>
    <row r="6" ht="14.25" customHeight="1" spans="1:10">
      <c r="A6" s="79">
        <v>1</v>
      </c>
      <c r="B6" s="79">
        <v>2</v>
      </c>
      <c r="C6" s="79">
        <v>3</v>
      </c>
      <c r="D6" s="79">
        <v>4</v>
      </c>
      <c r="E6" s="79">
        <v>5</v>
      </c>
      <c r="F6" s="80">
        <v>6</v>
      </c>
      <c r="G6" s="79">
        <v>7</v>
      </c>
      <c r="H6" s="80">
        <v>8</v>
      </c>
      <c r="I6" s="80">
        <v>9</v>
      </c>
      <c r="J6" s="79">
        <v>10</v>
      </c>
    </row>
    <row r="7" ht="42" customHeight="1" spans="1:10">
      <c r="A7" s="30"/>
      <c r="B7" s="81"/>
      <c r="C7" s="81"/>
      <c r="D7" s="81"/>
      <c r="E7" s="82"/>
      <c r="F7" s="83"/>
      <c r="G7" s="82"/>
      <c r="H7" s="83"/>
      <c r="I7" s="83"/>
      <c r="J7" s="82"/>
    </row>
    <row r="8" ht="42" customHeight="1" spans="1:10">
      <c r="A8" s="30"/>
      <c r="B8" s="21"/>
      <c r="C8" s="21"/>
      <c r="D8" s="21"/>
      <c r="E8" s="30"/>
      <c r="F8" s="21"/>
      <c r="G8" s="30"/>
      <c r="H8" s="21"/>
      <c r="I8" s="21"/>
      <c r="J8" s="30"/>
    </row>
    <row r="9" customHeight="1" spans="1:1">
      <c r="A9" s="84" t="s">
        <v>857</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26"/>
  <sheetViews>
    <sheetView showZeros="0" topLeftCell="B1" workbookViewId="0">
      <pane ySplit="1" topLeftCell="A2" activePane="bottomLeft" state="frozen"/>
      <selection/>
      <selection pane="bottomLeft" activeCell="I21" sqref="I21"/>
    </sheetView>
  </sheetViews>
  <sheetFormatPr defaultColWidth="10.425" defaultRowHeight="14.25" customHeight="1"/>
  <cols>
    <col min="1" max="1" width="33.7083333333333" customWidth="1"/>
    <col min="2" max="2" width="35.75" customWidth="1"/>
    <col min="3"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9" t="s">
        <v>859</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tr">
        <f>"单位名称："&amp;"昆明市公安局国家经济技术开发区分局"</f>
        <v>单位名称：昆明市公安局国家经济技术开发区分局</v>
      </c>
      <c r="B4" s="46"/>
      <c r="C4" s="46"/>
      <c r="D4" s="47"/>
      <c r="F4" s="44"/>
      <c r="G4" s="43"/>
      <c r="H4" s="43"/>
      <c r="I4" s="71" t="s">
        <v>1</v>
      </c>
    </row>
    <row r="5" ht="28.5" customHeight="1" spans="1:9">
      <c r="A5" s="48" t="s">
        <v>179</v>
      </c>
      <c r="B5" s="49" t="s">
        <v>180</v>
      </c>
      <c r="C5" s="50" t="s">
        <v>860</v>
      </c>
      <c r="D5" s="48" t="s">
        <v>861</v>
      </c>
      <c r="E5" s="48" t="s">
        <v>862</v>
      </c>
      <c r="F5" s="48" t="s">
        <v>863</v>
      </c>
      <c r="G5" s="49" t="s">
        <v>864</v>
      </c>
      <c r="H5" s="36"/>
      <c r="I5" s="48"/>
    </row>
    <row r="6" ht="21" customHeight="1" spans="1:9">
      <c r="A6" s="50"/>
      <c r="B6" s="51"/>
      <c r="C6" s="51"/>
      <c r="D6" s="52"/>
      <c r="E6" s="51"/>
      <c r="F6" s="51"/>
      <c r="G6" s="49" t="s">
        <v>710</v>
      </c>
      <c r="H6" s="49" t="s">
        <v>865</v>
      </c>
      <c r="I6" s="49" t="s">
        <v>866</v>
      </c>
    </row>
    <row r="7" ht="17.25" customHeight="1" spans="1:9">
      <c r="A7" s="53" t="s">
        <v>83</v>
      </c>
      <c r="B7" s="54"/>
      <c r="C7" s="55" t="s">
        <v>84</v>
      </c>
      <c r="D7" s="53" t="s">
        <v>85</v>
      </c>
      <c r="E7" s="56" t="s">
        <v>86</v>
      </c>
      <c r="F7" s="53" t="s">
        <v>87</v>
      </c>
      <c r="G7" s="55" t="s">
        <v>88</v>
      </c>
      <c r="H7" s="57" t="s">
        <v>89</v>
      </c>
      <c r="I7" s="72" t="s">
        <v>90</v>
      </c>
    </row>
    <row r="8" s="38" customFormat="1" spans="1:9">
      <c r="A8" s="58" t="s">
        <v>867</v>
      </c>
      <c r="B8" s="58" t="s">
        <v>70</v>
      </c>
      <c r="C8" s="59" t="s">
        <v>723</v>
      </c>
      <c r="D8" s="59" t="s">
        <v>722</v>
      </c>
      <c r="E8" s="59" t="s">
        <v>723</v>
      </c>
      <c r="F8" s="60" t="s">
        <v>422</v>
      </c>
      <c r="G8" s="60">
        <v>5</v>
      </c>
      <c r="H8" s="61">
        <v>2000</v>
      </c>
      <c r="I8" s="73">
        <v>10000</v>
      </c>
    </row>
    <row r="9" s="38" customFormat="1" spans="1:9">
      <c r="A9" s="58" t="s">
        <v>867</v>
      </c>
      <c r="B9" s="58" t="s">
        <v>70</v>
      </c>
      <c r="C9" s="59" t="s">
        <v>725</v>
      </c>
      <c r="D9" s="59" t="s">
        <v>724</v>
      </c>
      <c r="E9" s="59" t="s">
        <v>725</v>
      </c>
      <c r="F9" s="60" t="s">
        <v>422</v>
      </c>
      <c r="G9" s="60">
        <v>3</v>
      </c>
      <c r="H9" s="61">
        <v>1200</v>
      </c>
      <c r="I9" s="73">
        <v>3600</v>
      </c>
    </row>
    <row r="10" s="38" customFormat="1" spans="1:9">
      <c r="A10" s="58" t="s">
        <v>867</v>
      </c>
      <c r="B10" s="58" t="s">
        <v>70</v>
      </c>
      <c r="C10" s="59" t="s">
        <v>727</v>
      </c>
      <c r="D10" s="59" t="s">
        <v>726</v>
      </c>
      <c r="E10" s="59" t="s">
        <v>727</v>
      </c>
      <c r="F10" s="60" t="s">
        <v>422</v>
      </c>
      <c r="G10" s="60">
        <v>46</v>
      </c>
      <c r="H10" s="61">
        <v>500</v>
      </c>
      <c r="I10" s="73">
        <v>23000</v>
      </c>
    </row>
    <row r="11" s="38" customFormat="1" ht="30" customHeight="1" spans="1:9">
      <c r="A11" s="58" t="s">
        <v>867</v>
      </c>
      <c r="B11" s="58" t="s">
        <v>70</v>
      </c>
      <c r="C11" s="59" t="s">
        <v>739</v>
      </c>
      <c r="D11" s="59" t="s">
        <v>738</v>
      </c>
      <c r="E11" s="59" t="s">
        <v>739</v>
      </c>
      <c r="F11" s="60" t="s">
        <v>422</v>
      </c>
      <c r="G11" s="60">
        <v>30</v>
      </c>
      <c r="H11" s="61">
        <v>1000</v>
      </c>
      <c r="I11" s="73">
        <v>30000</v>
      </c>
    </row>
    <row r="12" s="38" customFormat="1" spans="1:9">
      <c r="A12" s="58" t="s">
        <v>867</v>
      </c>
      <c r="B12" s="58" t="s">
        <v>70</v>
      </c>
      <c r="C12" s="59" t="s">
        <v>741</v>
      </c>
      <c r="D12" s="59" t="s">
        <v>740</v>
      </c>
      <c r="E12" s="59" t="s">
        <v>741</v>
      </c>
      <c r="F12" s="60" t="s">
        <v>422</v>
      </c>
      <c r="G12" s="60">
        <v>30</v>
      </c>
      <c r="H12" s="61">
        <v>500</v>
      </c>
      <c r="I12" s="73">
        <v>15000</v>
      </c>
    </row>
    <row r="13" s="38" customFormat="1" spans="1:9">
      <c r="A13" s="58" t="s">
        <v>867</v>
      </c>
      <c r="B13" s="58" t="s">
        <v>70</v>
      </c>
      <c r="C13" s="59" t="s">
        <v>743</v>
      </c>
      <c r="D13" s="59" t="s">
        <v>742</v>
      </c>
      <c r="E13" s="59" t="s">
        <v>743</v>
      </c>
      <c r="F13" s="60" t="s">
        <v>422</v>
      </c>
      <c r="G13" s="60">
        <v>1</v>
      </c>
      <c r="H13" s="61">
        <v>200000</v>
      </c>
      <c r="I13" s="73">
        <v>200000</v>
      </c>
    </row>
    <row r="14" s="38" customFormat="1" spans="1:9">
      <c r="A14" s="58" t="s">
        <v>867</v>
      </c>
      <c r="B14" s="58" t="s">
        <v>70</v>
      </c>
      <c r="C14" s="59" t="s">
        <v>745</v>
      </c>
      <c r="D14" s="59" t="s">
        <v>744</v>
      </c>
      <c r="E14" s="59" t="s">
        <v>745</v>
      </c>
      <c r="F14" s="60" t="s">
        <v>422</v>
      </c>
      <c r="G14" s="60">
        <v>1</v>
      </c>
      <c r="H14" s="61">
        <v>4000</v>
      </c>
      <c r="I14" s="73">
        <v>4000</v>
      </c>
    </row>
    <row r="15" s="38" customFormat="1" spans="1:9">
      <c r="A15" s="58" t="s">
        <v>867</v>
      </c>
      <c r="B15" s="58" t="s">
        <v>70</v>
      </c>
      <c r="C15" s="59" t="s">
        <v>747</v>
      </c>
      <c r="D15" s="59" t="s">
        <v>746</v>
      </c>
      <c r="E15" s="59" t="s">
        <v>747</v>
      </c>
      <c r="F15" s="60" t="s">
        <v>422</v>
      </c>
      <c r="G15" s="60">
        <v>4</v>
      </c>
      <c r="H15" s="61">
        <v>2000</v>
      </c>
      <c r="I15" s="73">
        <v>8000</v>
      </c>
    </row>
    <row r="16" s="38" customFormat="1" spans="1:9">
      <c r="A16" s="58" t="s">
        <v>867</v>
      </c>
      <c r="B16" s="58" t="s">
        <v>70</v>
      </c>
      <c r="C16" s="59" t="s">
        <v>747</v>
      </c>
      <c r="D16" s="59" t="s">
        <v>748</v>
      </c>
      <c r="E16" s="59" t="s">
        <v>747</v>
      </c>
      <c r="F16" s="60" t="s">
        <v>422</v>
      </c>
      <c r="G16" s="60">
        <v>5</v>
      </c>
      <c r="H16" s="61">
        <v>1200</v>
      </c>
      <c r="I16" s="73">
        <v>6000</v>
      </c>
    </row>
    <row r="17" s="38" customFormat="1" spans="1:9">
      <c r="A17" s="58" t="s">
        <v>867</v>
      </c>
      <c r="B17" s="58" t="s">
        <v>70</v>
      </c>
      <c r="C17" s="59" t="s">
        <v>747</v>
      </c>
      <c r="D17" s="59" t="s">
        <v>749</v>
      </c>
      <c r="E17" s="59" t="s">
        <v>747</v>
      </c>
      <c r="F17" s="60" t="s">
        <v>422</v>
      </c>
      <c r="G17" s="60">
        <v>17</v>
      </c>
      <c r="H17" s="61">
        <v>2000</v>
      </c>
      <c r="I17" s="73">
        <v>34000</v>
      </c>
    </row>
    <row r="18" s="38" customFormat="1" spans="1:9">
      <c r="A18" s="58" t="s">
        <v>867</v>
      </c>
      <c r="B18" s="58" t="s">
        <v>70</v>
      </c>
      <c r="C18" s="59" t="s">
        <v>747</v>
      </c>
      <c r="D18" s="59" t="s">
        <v>750</v>
      </c>
      <c r="E18" s="59" t="s">
        <v>747</v>
      </c>
      <c r="F18" s="60" t="s">
        <v>422</v>
      </c>
      <c r="G18" s="60">
        <v>3</v>
      </c>
      <c r="H18" s="61">
        <v>1200</v>
      </c>
      <c r="I18" s="73">
        <v>3600</v>
      </c>
    </row>
    <row r="19" s="38" customFormat="1" spans="1:9">
      <c r="A19" s="58" t="s">
        <v>867</v>
      </c>
      <c r="B19" s="58" t="s">
        <v>70</v>
      </c>
      <c r="C19" s="59" t="s">
        <v>754</v>
      </c>
      <c r="D19" s="59" t="s">
        <v>753</v>
      </c>
      <c r="E19" s="59" t="s">
        <v>754</v>
      </c>
      <c r="F19" s="60" t="s">
        <v>422</v>
      </c>
      <c r="G19" s="60">
        <v>1</v>
      </c>
      <c r="H19" s="61">
        <v>1000</v>
      </c>
      <c r="I19" s="73">
        <v>1000</v>
      </c>
    </row>
    <row r="20" s="38" customFormat="1" ht="27" customHeight="1" spans="1:9">
      <c r="A20" s="58" t="s">
        <v>867</v>
      </c>
      <c r="B20" s="58" t="s">
        <v>70</v>
      </c>
      <c r="C20" s="59" t="s">
        <v>771</v>
      </c>
      <c r="D20" s="59" t="s">
        <v>770</v>
      </c>
      <c r="E20" s="59" t="s">
        <v>771</v>
      </c>
      <c r="F20" s="60" t="s">
        <v>422</v>
      </c>
      <c r="G20" s="60">
        <v>11</v>
      </c>
      <c r="H20" s="61">
        <v>2000</v>
      </c>
      <c r="I20" s="73">
        <v>22000</v>
      </c>
    </row>
    <row r="21" s="38" customFormat="1" ht="33" customHeight="1" spans="1:9">
      <c r="A21" s="58" t="s">
        <v>867</v>
      </c>
      <c r="B21" s="58" t="s">
        <v>70</v>
      </c>
      <c r="C21" s="59" t="s">
        <v>773</v>
      </c>
      <c r="D21" s="59" t="s">
        <v>772</v>
      </c>
      <c r="E21" s="59" t="s">
        <v>773</v>
      </c>
      <c r="F21" s="60" t="s">
        <v>422</v>
      </c>
      <c r="G21" s="60">
        <v>6</v>
      </c>
      <c r="H21" s="61">
        <v>800</v>
      </c>
      <c r="I21" s="73">
        <v>4800</v>
      </c>
    </row>
    <row r="22" s="38" customFormat="1" ht="37" customHeight="1" spans="1:9">
      <c r="A22" s="58" t="s">
        <v>867</v>
      </c>
      <c r="B22" s="58" t="s">
        <v>70</v>
      </c>
      <c r="C22" s="59" t="s">
        <v>775</v>
      </c>
      <c r="D22" s="59" t="s">
        <v>774</v>
      </c>
      <c r="E22" s="59" t="s">
        <v>775</v>
      </c>
      <c r="F22" s="60" t="s">
        <v>422</v>
      </c>
      <c r="G22" s="60">
        <v>1</v>
      </c>
      <c r="H22" s="61">
        <v>25000</v>
      </c>
      <c r="I22" s="73">
        <v>25000</v>
      </c>
    </row>
    <row r="23" s="38" customFormat="1" spans="1:9">
      <c r="A23" s="62"/>
      <c r="B23" s="62"/>
      <c r="C23" s="62"/>
      <c r="D23" s="63"/>
      <c r="E23" s="62"/>
      <c r="F23" s="58"/>
      <c r="G23" s="58"/>
      <c r="H23" s="64"/>
      <c r="I23" s="74"/>
    </row>
    <row r="24" s="38" customFormat="1" spans="1:9">
      <c r="A24" s="62"/>
      <c r="B24" s="62"/>
      <c r="C24" s="62"/>
      <c r="D24" s="63"/>
      <c r="E24" s="62"/>
      <c r="F24" s="58"/>
      <c r="G24" s="58"/>
      <c r="H24" s="64"/>
      <c r="I24" s="74"/>
    </row>
    <row r="25" ht="17.25" customHeight="1" spans="1:9">
      <c r="A25" s="53"/>
      <c r="B25" s="54"/>
      <c r="C25" s="55"/>
      <c r="D25" s="53"/>
      <c r="E25" s="56"/>
      <c r="F25" s="53"/>
      <c r="G25" s="55"/>
      <c r="H25" s="57"/>
      <c r="I25" s="75"/>
    </row>
    <row r="26" ht="19.5" customHeight="1" spans="1:9">
      <c r="A26" s="65" t="s">
        <v>55</v>
      </c>
      <c r="B26" s="66"/>
      <c r="C26" s="66"/>
      <c r="D26" s="67"/>
      <c r="E26" s="68"/>
      <c r="F26" s="68"/>
      <c r="G26" s="69"/>
      <c r="H26" s="70"/>
      <c r="I26" s="76">
        <f>SUM(I8:I25)</f>
        <v>390000</v>
      </c>
    </row>
  </sheetData>
  <mergeCells count="11">
    <mergeCell ref="A2:I2"/>
    <mergeCell ref="A3:I3"/>
    <mergeCell ref="A4:C4"/>
    <mergeCell ref="G5:I5"/>
    <mergeCell ref="A26:F26"/>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F24" sqref="F2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868</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"单位名称："&amp;"昆明市公安局国家经济技术开发区分局"</f>
        <v>单位名称：昆明市公安局国家经济技术开发区分局</v>
      </c>
      <c r="B4" s="6"/>
      <c r="C4" s="6"/>
      <c r="D4" s="6"/>
      <c r="E4" s="6"/>
      <c r="F4" s="6"/>
      <c r="G4" s="6"/>
      <c r="H4" s="7"/>
      <c r="I4" s="7"/>
      <c r="J4" s="7"/>
      <c r="K4" s="8" t="s">
        <v>1</v>
      </c>
    </row>
    <row r="5" ht="21.75" customHeight="1" spans="1:11">
      <c r="A5" s="9" t="s">
        <v>274</v>
      </c>
      <c r="B5" s="9" t="s">
        <v>182</v>
      </c>
      <c r="C5" s="9" t="s">
        <v>275</v>
      </c>
      <c r="D5" s="10" t="s">
        <v>183</v>
      </c>
      <c r="E5" s="10" t="s">
        <v>184</v>
      </c>
      <c r="F5" s="10" t="s">
        <v>276</v>
      </c>
      <c r="G5" s="10" t="s">
        <v>277</v>
      </c>
      <c r="H5" s="28" t="s">
        <v>55</v>
      </c>
      <c r="I5" s="11" t="s">
        <v>869</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170</v>
      </c>
      <c r="B11" s="34"/>
      <c r="C11" s="34"/>
      <c r="D11" s="34"/>
      <c r="E11" s="34"/>
      <c r="F11" s="34"/>
      <c r="G11" s="35"/>
      <c r="H11" s="23"/>
      <c r="I11" s="23"/>
      <c r="J11" s="23"/>
      <c r="K11" s="31"/>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topLeftCell="B1" workbookViewId="0">
      <pane ySplit="1" topLeftCell="A2" activePane="bottomLeft" state="frozen"/>
      <selection/>
      <selection pane="bottomLeft" activeCell="G9" sqref="G9:G27"/>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870</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"单位名称："&amp;"昆明市公安局国家经济技术开发区分局"</f>
        <v>单位名称：昆明市公安局国家经济技术开发区分局</v>
      </c>
      <c r="B4" s="6"/>
      <c r="C4" s="6"/>
      <c r="D4" s="6"/>
      <c r="E4" s="7"/>
      <c r="F4" s="7"/>
      <c r="G4" s="8" t="s">
        <v>1</v>
      </c>
    </row>
    <row r="5" ht="21.75" customHeight="1" spans="1:7">
      <c r="A5" s="9" t="s">
        <v>275</v>
      </c>
      <c r="B5" s="9" t="s">
        <v>274</v>
      </c>
      <c r="C5" s="9" t="s">
        <v>182</v>
      </c>
      <c r="D5" s="10" t="s">
        <v>871</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32740000</v>
      </c>
      <c r="F9" s="23">
        <v>32740000</v>
      </c>
      <c r="G9" s="23">
        <v>32740000</v>
      </c>
    </row>
    <row r="10" ht="18.75" customHeight="1" spans="1:7">
      <c r="A10" s="21"/>
      <c r="B10" s="21" t="s">
        <v>872</v>
      </c>
      <c r="C10" s="21" t="s">
        <v>282</v>
      </c>
      <c r="D10" s="21" t="s">
        <v>873</v>
      </c>
      <c r="E10" s="23">
        <v>540000</v>
      </c>
      <c r="F10" s="23">
        <v>540000</v>
      </c>
      <c r="G10" s="23">
        <v>540000</v>
      </c>
    </row>
    <row r="11" ht="18.75" customHeight="1" spans="1:7">
      <c r="A11" s="24"/>
      <c r="B11" s="21" t="s">
        <v>872</v>
      </c>
      <c r="C11" s="21" t="s">
        <v>286</v>
      </c>
      <c r="D11" s="21" t="s">
        <v>873</v>
      </c>
      <c r="E11" s="23">
        <v>2769727.77</v>
      </c>
      <c r="F11" s="23">
        <v>2769727.77</v>
      </c>
      <c r="G11" s="23">
        <v>2769727.77</v>
      </c>
    </row>
    <row r="12" ht="18.75" customHeight="1" spans="1:7">
      <c r="A12" s="24"/>
      <c r="B12" s="21" t="s">
        <v>872</v>
      </c>
      <c r="C12" s="21" t="s">
        <v>290</v>
      </c>
      <c r="D12" s="21" t="s">
        <v>873</v>
      </c>
      <c r="E12" s="23">
        <v>220000</v>
      </c>
      <c r="F12" s="23">
        <v>220000</v>
      </c>
      <c r="G12" s="23">
        <v>220000</v>
      </c>
    </row>
    <row r="13" ht="18.75" customHeight="1" spans="1:7">
      <c r="A13" s="24"/>
      <c r="B13" s="21" t="s">
        <v>872</v>
      </c>
      <c r="C13" s="21" t="s">
        <v>292</v>
      </c>
      <c r="D13" s="21" t="s">
        <v>873</v>
      </c>
      <c r="E13" s="23">
        <v>1000000</v>
      </c>
      <c r="F13" s="23">
        <v>1000000</v>
      </c>
      <c r="G13" s="23">
        <v>1000000</v>
      </c>
    </row>
    <row r="14" ht="18.75" customHeight="1" spans="1:7">
      <c r="A14" s="24"/>
      <c r="B14" s="21" t="s">
        <v>872</v>
      </c>
      <c r="C14" s="21" t="s">
        <v>294</v>
      </c>
      <c r="D14" s="21" t="s">
        <v>873</v>
      </c>
      <c r="E14" s="23">
        <v>2450000</v>
      </c>
      <c r="F14" s="23">
        <v>2450000</v>
      </c>
      <c r="G14" s="23">
        <v>2450000</v>
      </c>
    </row>
    <row r="15" ht="18.75" customHeight="1" spans="1:7">
      <c r="A15" s="24"/>
      <c r="B15" s="21" t="s">
        <v>872</v>
      </c>
      <c r="C15" s="21" t="s">
        <v>296</v>
      </c>
      <c r="D15" s="21" t="s">
        <v>873</v>
      </c>
      <c r="E15" s="23">
        <v>14075101.73</v>
      </c>
      <c r="F15" s="23">
        <v>14075101.73</v>
      </c>
      <c r="G15" s="23">
        <v>14075101.73</v>
      </c>
    </row>
    <row r="16" ht="18.75" customHeight="1" spans="1:7">
      <c r="A16" s="24"/>
      <c r="B16" s="21" t="s">
        <v>872</v>
      </c>
      <c r="C16" s="21" t="s">
        <v>304</v>
      </c>
      <c r="D16" s="21" t="s">
        <v>873</v>
      </c>
      <c r="E16" s="23">
        <v>2500800</v>
      </c>
      <c r="F16" s="23">
        <v>2500800</v>
      </c>
      <c r="G16" s="23">
        <v>2500800</v>
      </c>
    </row>
    <row r="17" ht="18.75" customHeight="1" spans="1:7">
      <c r="A17" s="24"/>
      <c r="B17" s="21" t="s">
        <v>872</v>
      </c>
      <c r="C17" s="21" t="s">
        <v>308</v>
      </c>
      <c r="D17" s="21" t="s">
        <v>873</v>
      </c>
      <c r="E17" s="23">
        <v>351000</v>
      </c>
      <c r="F17" s="23">
        <v>351000</v>
      </c>
      <c r="G17" s="23">
        <v>351000</v>
      </c>
    </row>
    <row r="18" ht="18.75" customHeight="1" spans="1:7">
      <c r="A18" s="24"/>
      <c r="B18" s="21" t="s">
        <v>872</v>
      </c>
      <c r="C18" s="21" t="s">
        <v>310</v>
      </c>
      <c r="D18" s="21" t="s">
        <v>873</v>
      </c>
      <c r="E18" s="23">
        <v>200000</v>
      </c>
      <c r="F18" s="23">
        <v>200000</v>
      </c>
      <c r="G18" s="23">
        <v>200000</v>
      </c>
    </row>
    <row r="19" ht="18.75" customHeight="1" spans="1:7">
      <c r="A19" s="24"/>
      <c r="B19" s="21" t="s">
        <v>872</v>
      </c>
      <c r="C19" s="21" t="s">
        <v>312</v>
      </c>
      <c r="D19" s="21" t="s">
        <v>873</v>
      </c>
      <c r="E19" s="23">
        <v>30000</v>
      </c>
      <c r="F19" s="23">
        <v>30000</v>
      </c>
      <c r="G19" s="23">
        <v>30000</v>
      </c>
    </row>
    <row r="20" ht="18.75" customHeight="1" spans="1:7">
      <c r="A20" s="24"/>
      <c r="B20" s="21" t="s">
        <v>872</v>
      </c>
      <c r="C20" s="21" t="s">
        <v>314</v>
      </c>
      <c r="D20" s="21" t="s">
        <v>873</v>
      </c>
      <c r="E20" s="23">
        <v>10000</v>
      </c>
      <c r="F20" s="23">
        <v>10000</v>
      </c>
      <c r="G20" s="23">
        <v>10000</v>
      </c>
    </row>
    <row r="21" ht="18.75" customHeight="1" spans="1:7">
      <c r="A21" s="24"/>
      <c r="B21" s="21" t="s">
        <v>872</v>
      </c>
      <c r="C21" s="21" t="s">
        <v>316</v>
      </c>
      <c r="D21" s="21" t="s">
        <v>873</v>
      </c>
      <c r="E21" s="23">
        <v>265470.5</v>
      </c>
      <c r="F21" s="23">
        <v>265470.5</v>
      </c>
      <c r="G21" s="23">
        <v>265470.5</v>
      </c>
    </row>
    <row r="22" ht="18.75" customHeight="1" spans="1:7">
      <c r="A22" s="24"/>
      <c r="B22" s="21" t="s">
        <v>872</v>
      </c>
      <c r="C22" s="21" t="s">
        <v>318</v>
      </c>
      <c r="D22" s="21" t="s">
        <v>873</v>
      </c>
      <c r="E22" s="23">
        <v>100000</v>
      </c>
      <c r="F22" s="23">
        <v>100000</v>
      </c>
      <c r="G22" s="23">
        <v>100000</v>
      </c>
    </row>
    <row r="23" ht="18.75" customHeight="1" spans="1:7">
      <c r="A23" s="24"/>
      <c r="B23" s="21" t="s">
        <v>872</v>
      </c>
      <c r="C23" s="21" t="s">
        <v>320</v>
      </c>
      <c r="D23" s="21" t="s">
        <v>873</v>
      </c>
      <c r="E23" s="23">
        <v>200000</v>
      </c>
      <c r="F23" s="23">
        <v>200000</v>
      </c>
      <c r="G23" s="23">
        <v>200000</v>
      </c>
    </row>
    <row r="24" ht="18.75" customHeight="1" spans="1:7">
      <c r="A24" s="24"/>
      <c r="B24" s="21" t="s">
        <v>872</v>
      </c>
      <c r="C24" s="21" t="s">
        <v>322</v>
      </c>
      <c r="D24" s="21" t="s">
        <v>873</v>
      </c>
      <c r="E24" s="23">
        <v>100000</v>
      </c>
      <c r="F24" s="23">
        <v>100000</v>
      </c>
      <c r="G24" s="23">
        <v>100000</v>
      </c>
    </row>
    <row r="25" ht="18.75" customHeight="1" spans="1:7">
      <c r="A25" s="24"/>
      <c r="B25" s="21" t="s">
        <v>872</v>
      </c>
      <c r="C25" s="21" t="s">
        <v>324</v>
      </c>
      <c r="D25" s="21" t="s">
        <v>873</v>
      </c>
      <c r="E25" s="23">
        <v>7731900</v>
      </c>
      <c r="F25" s="23">
        <v>7731900</v>
      </c>
      <c r="G25" s="23">
        <v>7731900</v>
      </c>
    </row>
    <row r="26" ht="18.75" customHeight="1" spans="1:7">
      <c r="A26" s="24"/>
      <c r="B26" s="21" t="s">
        <v>872</v>
      </c>
      <c r="C26" s="21" t="s">
        <v>326</v>
      </c>
      <c r="D26" s="21" t="s">
        <v>873</v>
      </c>
      <c r="E26" s="23">
        <v>196000</v>
      </c>
      <c r="F26" s="23">
        <v>196000</v>
      </c>
      <c r="G26" s="23">
        <v>196000</v>
      </c>
    </row>
    <row r="27" ht="18.75" customHeight="1" spans="1:7">
      <c r="A27" s="25" t="s">
        <v>55</v>
      </c>
      <c r="B27" s="26" t="s">
        <v>874</v>
      </c>
      <c r="C27" s="26"/>
      <c r="D27" s="27"/>
      <c r="E27" s="23">
        <v>32740000</v>
      </c>
      <c r="F27" s="23">
        <v>32740000</v>
      </c>
      <c r="G27" s="23">
        <v>32740000</v>
      </c>
    </row>
  </sheetData>
  <mergeCells count="11">
    <mergeCell ref="A3:G3"/>
    <mergeCell ref="A4:D4"/>
    <mergeCell ref="E5:G5"/>
    <mergeCell ref="A27:D27"/>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71" t="s">
        <v>52</v>
      </c>
    </row>
    <row r="3" ht="41.25" customHeight="1" spans="1:1">
      <c r="A3" s="42" t="str">
        <f>"2025"&amp;"年部门收入预算表"</f>
        <v>2025年部门收入预算表</v>
      </c>
    </row>
    <row r="4" ht="17.25" customHeight="1" spans="1:19">
      <c r="A4" s="45" t="str">
        <f>"单位名称："&amp;"昆明市公安局国家经济技术开发区分局"</f>
        <v>单位名称：昆明市公安局国家经济技术开发区分局</v>
      </c>
      <c r="S4" s="47" t="s">
        <v>1</v>
      </c>
    </row>
    <row r="5" ht="21.75" customHeight="1" spans="1:19">
      <c r="A5" s="199" t="s">
        <v>53</v>
      </c>
      <c r="B5" s="200" t="s">
        <v>54</v>
      </c>
      <c r="C5" s="200" t="s">
        <v>55</v>
      </c>
      <c r="D5" s="201" t="s">
        <v>56</v>
      </c>
      <c r="E5" s="201"/>
      <c r="F5" s="201"/>
      <c r="G5" s="201"/>
      <c r="H5" s="201"/>
      <c r="I5" s="146"/>
      <c r="J5" s="201"/>
      <c r="K5" s="201"/>
      <c r="L5" s="201"/>
      <c r="M5" s="201"/>
      <c r="N5" s="208"/>
      <c r="O5" s="201" t="s">
        <v>45</v>
      </c>
      <c r="P5" s="201"/>
      <c r="Q5" s="201"/>
      <c r="R5" s="201"/>
      <c r="S5" s="208"/>
    </row>
    <row r="6" ht="27" customHeight="1" spans="1:19">
      <c r="A6" s="202"/>
      <c r="B6" s="203"/>
      <c r="C6" s="203"/>
      <c r="D6" s="203" t="s">
        <v>57</v>
      </c>
      <c r="E6" s="203" t="s">
        <v>58</v>
      </c>
      <c r="F6" s="203" t="s">
        <v>59</v>
      </c>
      <c r="G6" s="203" t="s">
        <v>60</v>
      </c>
      <c r="H6" s="203" t="s">
        <v>61</v>
      </c>
      <c r="I6" s="209" t="s">
        <v>62</v>
      </c>
      <c r="J6" s="210"/>
      <c r="K6" s="210"/>
      <c r="L6" s="210"/>
      <c r="M6" s="210"/>
      <c r="N6" s="211"/>
      <c r="O6" s="203" t="s">
        <v>57</v>
      </c>
      <c r="P6" s="203" t="s">
        <v>58</v>
      </c>
      <c r="Q6" s="203" t="s">
        <v>59</v>
      </c>
      <c r="R6" s="203" t="s">
        <v>60</v>
      </c>
      <c r="S6" s="203" t="s">
        <v>63</v>
      </c>
    </row>
    <row r="7" ht="30" customHeight="1" spans="1:19">
      <c r="A7" s="204"/>
      <c r="B7" s="119"/>
      <c r="C7" s="128"/>
      <c r="D7" s="128"/>
      <c r="E7" s="128"/>
      <c r="F7" s="128"/>
      <c r="G7" s="128"/>
      <c r="H7" s="128"/>
      <c r="I7" s="83" t="s">
        <v>57</v>
      </c>
      <c r="J7" s="211" t="s">
        <v>64</v>
      </c>
      <c r="K7" s="211" t="s">
        <v>65</v>
      </c>
      <c r="L7" s="211" t="s">
        <v>66</v>
      </c>
      <c r="M7" s="211" t="s">
        <v>67</v>
      </c>
      <c r="N7" s="211" t="s">
        <v>68</v>
      </c>
      <c r="O7" s="212"/>
      <c r="P7" s="212"/>
      <c r="Q7" s="212"/>
      <c r="R7" s="212"/>
      <c r="S7" s="128"/>
    </row>
    <row r="8" ht="15" customHeight="1" spans="1:19">
      <c r="A8" s="205">
        <v>1</v>
      </c>
      <c r="B8" s="205">
        <v>2</v>
      </c>
      <c r="C8" s="205">
        <v>3</v>
      </c>
      <c r="D8" s="205">
        <v>4</v>
      </c>
      <c r="E8" s="205">
        <v>5</v>
      </c>
      <c r="F8" s="205">
        <v>6</v>
      </c>
      <c r="G8" s="205">
        <v>7</v>
      </c>
      <c r="H8" s="205">
        <v>8</v>
      </c>
      <c r="I8" s="83">
        <v>9</v>
      </c>
      <c r="J8" s="205">
        <v>10</v>
      </c>
      <c r="K8" s="205">
        <v>11</v>
      </c>
      <c r="L8" s="205">
        <v>12</v>
      </c>
      <c r="M8" s="205">
        <v>13</v>
      </c>
      <c r="N8" s="205">
        <v>14</v>
      </c>
      <c r="O8" s="205">
        <v>15</v>
      </c>
      <c r="P8" s="205">
        <v>16</v>
      </c>
      <c r="Q8" s="205">
        <v>17</v>
      </c>
      <c r="R8" s="205">
        <v>18</v>
      </c>
      <c r="S8" s="205">
        <v>19</v>
      </c>
    </row>
    <row r="9" ht="18" customHeight="1" spans="1:19">
      <c r="A9" s="21" t="s">
        <v>69</v>
      </c>
      <c r="B9" s="21" t="s">
        <v>70</v>
      </c>
      <c r="C9" s="93">
        <v>143002497.39</v>
      </c>
      <c r="D9" s="93">
        <v>143002497.39</v>
      </c>
      <c r="E9" s="93">
        <v>142002497.39</v>
      </c>
      <c r="F9" s="93"/>
      <c r="G9" s="93"/>
      <c r="H9" s="93"/>
      <c r="I9" s="93">
        <v>1000000</v>
      </c>
      <c r="J9" s="93"/>
      <c r="K9" s="93"/>
      <c r="L9" s="93"/>
      <c r="M9" s="93"/>
      <c r="N9" s="93">
        <v>1000000</v>
      </c>
      <c r="O9" s="93"/>
      <c r="P9" s="93"/>
      <c r="Q9" s="93"/>
      <c r="R9" s="93"/>
      <c r="S9" s="93"/>
    </row>
    <row r="10" ht="18" customHeight="1" spans="1:19">
      <c r="A10" s="206" t="s">
        <v>71</v>
      </c>
      <c r="B10" s="206" t="s">
        <v>70</v>
      </c>
      <c r="C10" s="93">
        <v>143002497.39</v>
      </c>
      <c r="D10" s="93">
        <v>143002497.39</v>
      </c>
      <c r="E10" s="93">
        <v>142002497.39</v>
      </c>
      <c r="F10" s="93"/>
      <c r="G10" s="93"/>
      <c r="H10" s="93"/>
      <c r="I10" s="93">
        <v>1000000</v>
      </c>
      <c r="J10" s="93"/>
      <c r="K10" s="93"/>
      <c r="L10" s="93"/>
      <c r="M10" s="93"/>
      <c r="N10" s="93">
        <v>1000000</v>
      </c>
      <c r="O10" s="93"/>
      <c r="P10" s="93"/>
      <c r="Q10" s="93"/>
      <c r="R10" s="93"/>
      <c r="S10" s="93"/>
    </row>
    <row r="11" ht="18" customHeight="1" spans="1:19">
      <c r="A11" s="50" t="s">
        <v>55</v>
      </c>
      <c r="B11" s="207"/>
      <c r="C11" s="93">
        <v>143002497.39</v>
      </c>
      <c r="D11" s="93">
        <v>143002497.39</v>
      </c>
      <c r="E11" s="93">
        <v>142002497.39</v>
      </c>
      <c r="F11" s="93"/>
      <c r="G11" s="93"/>
      <c r="H11" s="93"/>
      <c r="I11" s="93">
        <v>1000000</v>
      </c>
      <c r="J11" s="93"/>
      <c r="K11" s="93"/>
      <c r="L11" s="93"/>
      <c r="M11" s="93"/>
      <c r="N11" s="93">
        <v>1000000</v>
      </c>
      <c r="O11" s="93"/>
      <c r="P11" s="93"/>
      <c r="Q11" s="93"/>
      <c r="R11" s="93"/>
      <c r="S11" s="93"/>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7" t="s">
        <v>72</v>
      </c>
    </row>
    <row r="3" ht="41.25" customHeight="1" spans="1:1">
      <c r="A3" s="42" t="str">
        <f>"2025"&amp;"年部门支出预算表"</f>
        <v>2025年部门支出预算表</v>
      </c>
    </row>
    <row r="4" ht="17.25" customHeight="1" spans="1:15">
      <c r="A4" s="45" t="str">
        <f>"单位名称："&amp;"昆明市公安局国家经济技术开发区分局"</f>
        <v>单位名称：昆明市公安局国家经济技术开发区分局</v>
      </c>
      <c r="O4" s="47" t="s">
        <v>1</v>
      </c>
    </row>
    <row r="5" ht="27" customHeight="1" spans="1:15">
      <c r="A5" s="184" t="s">
        <v>73</v>
      </c>
      <c r="B5" s="184" t="s">
        <v>74</v>
      </c>
      <c r="C5" s="184" t="s">
        <v>55</v>
      </c>
      <c r="D5" s="185" t="s">
        <v>58</v>
      </c>
      <c r="E5" s="186"/>
      <c r="F5" s="187"/>
      <c r="G5" s="188" t="s">
        <v>59</v>
      </c>
      <c r="H5" s="188" t="s">
        <v>60</v>
      </c>
      <c r="I5" s="188" t="s">
        <v>75</v>
      </c>
      <c r="J5" s="185" t="s">
        <v>62</v>
      </c>
      <c r="K5" s="186"/>
      <c r="L5" s="186"/>
      <c r="M5" s="186"/>
      <c r="N5" s="196"/>
      <c r="O5" s="197"/>
    </row>
    <row r="6" ht="42" customHeight="1" spans="1:15">
      <c r="A6" s="189"/>
      <c r="B6" s="189"/>
      <c r="C6" s="190"/>
      <c r="D6" s="191" t="s">
        <v>57</v>
      </c>
      <c r="E6" s="191" t="s">
        <v>76</v>
      </c>
      <c r="F6" s="191" t="s">
        <v>77</v>
      </c>
      <c r="G6" s="190"/>
      <c r="H6" s="190"/>
      <c r="I6" s="198"/>
      <c r="J6" s="191" t="s">
        <v>57</v>
      </c>
      <c r="K6" s="178" t="s">
        <v>78</v>
      </c>
      <c r="L6" s="178" t="s">
        <v>79</v>
      </c>
      <c r="M6" s="178" t="s">
        <v>80</v>
      </c>
      <c r="N6" s="178" t="s">
        <v>81</v>
      </c>
      <c r="O6" s="178" t="s">
        <v>82</v>
      </c>
    </row>
    <row r="7" ht="18" customHeight="1" spans="1:15">
      <c r="A7" s="53" t="s">
        <v>83</v>
      </c>
      <c r="B7" s="53" t="s">
        <v>84</v>
      </c>
      <c r="C7" s="53" t="s">
        <v>85</v>
      </c>
      <c r="D7" s="172" t="s">
        <v>86</v>
      </c>
      <c r="E7" s="172" t="s">
        <v>87</v>
      </c>
      <c r="F7" s="172" t="s">
        <v>88</v>
      </c>
      <c r="G7" s="172" t="s">
        <v>89</v>
      </c>
      <c r="H7" s="172" t="s">
        <v>90</v>
      </c>
      <c r="I7" s="172" t="s">
        <v>91</v>
      </c>
      <c r="J7" s="172" t="s">
        <v>92</v>
      </c>
      <c r="K7" s="172" t="s">
        <v>93</v>
      </c>
      <c r="L7" s="172" t="s">
        <v>94</v>
      </c>
      <c r="M7" s="172" t="s">
        <v>95</v>
      </c>
      <c r="N7" s="53" t="s">
        <v>96</v>
      </c>
      <c r="O7" s="172" t="s">
        <v>97</v>
      </c>
    </row>
    <row r="8" ht="21" customHeight="1" spans="1:15">
      <c r="A8" s="192" t="s">
        <v>98</v>
      </c>
      <c r="B8" s="192" t="s">
        <v>99</v>
      </c>
      <c r="C8" s="93">
        <v>128025569.39</v>
      </c>
      <c r="D8" s="93">
        <v>127025569.39</v>
      </c>
      <c r="E8" s="93">
        <v>94285569.39</v>
      </c>
      <c r="F8" s="93">
        <v>32740000</v>
      </c>
      <c r="G8" s="93"/>
      <c r="H8" s="93"/>
      <c r="I8" s="93"/>
      <c r="J8" s="93">
        <v>1000000</v>
      </c>
      <c r="K8" s="93"/>
      <c r="L8" s="93"/>
      <c r="M8" s="93"/>
      <c r="N8" s="93"/>
      <c r="O8" s="93">
        <v>1000000</v>
      </c>
    </row>
    <row r="9" ht="21" customHeight="1" spans="1:15">
      <c r="A9" s="193" t="s">
        <v>100</v>
      </c>
      <c r="B9" s="193" t="s">
        <v>101</v>
      </c>
      <c r="C9" s="93">
        <v>128025569.39</v>
      </c>
      <c r="D9" s="93">
        <v>127025569.39</v>
      </c>
      <c r="E9" s="93">
        <v>94285569.39</v>
      </c>
      <c r="F9" s="93">
        <v>32740000</v>
      </c>
      <c r="G9" s="93"/>
      <c r="H9" s="93"/>
      <c r="I9" s="93"/>
      <c r="J9" s="93">
        <v>1000000</v>
      </c>
      <c r="K9" s="93"/>
      <c r="L9" s="93"/>
      <c r="M9" s="93"/>
      <c r="N9" s="93"/>
      <c r="O9" s="93">
        <v>1000000</v>
      </c>
    </row>
    <row r="10" ht="21" customHeight="1" spans="1:15">
      <c r="A10" s="194" t="s">
        <v>102</v>
      </c>
      <c r="B10" s="194" t="s">
        <v>103</v>
      </c>
      <c r="C10" s="93">
        <v>94285569.39</v>
      </c>
      <c r="D10" s="93">
        <v>94285569.39</v>
      </c>
      <c r="E10" s="93">
        <v>94285569.39</v>
      </c>
      <c r="F10" s="93"/>
      <c r="G10" s="93"/>
      <c r="H10" s="93"/>
      <c r="I10" s="93"/>
      <c r="J10" s="93"/>
      <c r="K10" s="93"/>
      <c r="L10" s="93"/>
      <c r="M10" s="93"/>
      <c r="N10" s="93"/>
      <c r="O10" s="93"/>
    </row>
    <row r="11" ht="21" customHeight="1" spans="1:15">
      <c r="A11" s="194" t="s">
        <v>104</v>
      </c>
      <c r="B11" s="194" t="s">
        <v>105</v>
      </c>
      <c r="C11" s="93">
        <v>31190000</v>
      </c>
      <c r="D11" s="93">
        <v>30190000</v>
      </c>
      <c r="E11" s="93"/>
      <c r="F11" s="93">
        <v>30190000</v>
      </c>
      <c r="G11" s="93"/>
      <c r="H11" s="93"/>
      <c r="I11" s="93"/>
      <c r="J11" s="93">
        <v>1000000</v>
      </c>
      <c r="K11" s="93"/>
      <c r="L11" s="93"/>
      <c r="M11" s="93"/>
      <c r="N11" s="93"/>
      <c r="O11" s="93">
        <v>1000000</v>
      </c>
    </row>
    <row r="12" ht="21" customHeight="1" spans="1:15">
      <c r="A12" s="194" t="s">
        <v>106</v>
      </c>
      <c r="B12" s="194" t="s">
        <v>107</v>
      </c>
      <c r="C12" s="93">
        <v>2450000</v>
      </c>
      <c r="D12" s="93">
        <v>2450000</v>
      </c>
      <c r="E12" s="93"/>
      <c r="F12" s="93">
        <v>2450000</v>
      </c>
      <c r="G12" s="93"/>
      <c r="H12" s="93"/>
      <c r="I12" s="93"/>
      <c r="J12" s="93"/>
      <c r="K12" s="93"/>
      <c r="L12" s="93"/>
      <c r="M12" s="93"/>
      <c r="N12" s="93"/>
      <c r="O12" s="93"/>
    </row>
    <row r="13" ht="21" customHeight="1" spans="1:15">
      <c r="A13" s="194" t="s">
        <v>108</v>
      </c>
      <c r="B13" s="194" t="s">
        <v>109</v>
      </c>
      <c r="C13" s="93">
        <v>100000</v>
      </c>
      <c r="D13" s="93">
        <v>100000</v>
      </c>
      <c r="E13" s="93"/>
      <c r="F13" s="93">
        <v>100000</v>
      </c>
      <c r="G13" s="93"/>
      <c r="H13" s="93"/>
      <c r="I13" s="93"/>
      <c r="J13" s="93"/>
      <c r="K13" s="93"/>
      <c r="L13" s="93"/>
      <c r="M13" s="93"/>
      <c r="N13" s="93"/>
      <c r="O13" s="93"/>
    </row>
    <row r="14" ht="21" customHeight="1" spans="1:15">
      <c r="A14" s="192" t="s">
        <v>110</v>
      </c>
      <c r="B14" s="192" t="s">
        <v>111</v>
      </c>
      <c r="C14" s="93">
        <v>7269360</v>
      </c>
      <c r="D14" s="93">
        <v>7269360</v>
      </c>
      <c r="E14" s="93">
        <v>7269360</v>
      </c>
      <c r="F14" s="93"/>
      <c r="G14" s="93"/>
      <c r="H14" s="93"/>
      <c r="I14" s="93"/>
      <c r="J14" s="93"/>
      <c r="K14" s="93"/>
      <c r="L14" s="93"/>
      <c r="M14" s="93"/>
      <c r="N14" s="93"/>
      <c r="O14" s="93"/>
    </row>
    <row r="15" ht="21" customHeight="1" spans="1:15">
      <c r="A15" s="193" t="s">
        <v>112</v>
      </c>
      <c r="B15" s="193" t="s">
        <v>113</v>
      </c>
      <c r="C15" s="93">
        <v>7269360</v>
      </c>
      <c r="D15" s="93">
        <v>7269360</v>
      </c>
      <c r="E15" s="93">
        <v>7269360</v>
      </c>
      <c r="F15" s="93"/>
      <c r="G15" s="93"/>
      <c r="H15" s="93"/>
      <c r="I15" s="93"/>
      <c r="J15" s="93"/>
      <c r="K15" s="93"/>
      <c r="L15" s="93"/>
      <c r="M15" s="93"/>
      <c r="N15" s="93"/>
      <c r="O15" s="93"/>
    </row>
    <row r="16" ht="21" customHeight="1" spans="1:15">
      <c r="A16" s="194" t="s">
        <v>114</v>
      </c>
      <c r="B16" s="194" t="s">
        <v>115</v>
      </c>
      <c r="C16" s="93">
        <v>658800</v>
      </c>
      <c r="D16" s="93">
        <v>658800</v>
      </c>
      <c r="E16" s="93">
        <v>658800</v>
      </c>
      <c r="F16" s="93"/>
      <c r="G16" s="93"/>
      <c r="H16" s="93"/>
      <c r="I16" s="93"/>
      <c r="J16" s="93"/>
      <c r="K16" s="93"/>
      <c r="L16" s="93"/>
      <c r="M16" s="93"/>
      <c r="N16" s="93"/>
      <c r="O16" s="93"/>
    </row>
    <row r="17" ht="21" customHeight="1" spans="1:15">
      <c r="A17" s="194" t="s">
        <v>116</v>
      </c>
      <c r="B17" s="194" t="s">
        <v>117</v>
      </c>
      <c r="C17" s="93">
        <v>4407040</v>
      </c>
      <c r="D17" s="93">
        <v>4407040</v>
      </c>
      <c r="E17" s="93">
        <v>4407040</v>
      </c>
      <c r="F17" s="93"/>
      <c r="G17" s="93"/>
      <c r="H17" s="93"/>
      <c r="I17" s="93"/>
      <c r="J17" s="93"/>
      <c r="K17" s="93"/>
      <c r="L17" s="93"/>
      <c r="M17" s="93"/>
      <c r="N17" s="93"/>
      <c r="O17" s="93"/>
    </row>
    <row r="18" ht="21" customHeight="1" spans="1:15">
      <c r="A18" s="194" t="s">
        <v>118</v>
      </c>
      <c r="B18" s="194" t="s">
        <v>119</v>
      </c>
      <c r="C18" s="93">
        <v>2203520</v>
      </c>
      <c r="D18" s="93">
        <v>2203520</v>
      </c>
      <c r="E18" s="93">
        <v>2203520</v>
      </c>
      <c r="F18" s="93"/>
      <c r="G18" s="93"/>
      <c r="H18" s="93"/>
      <c r="I18" s="93"/>
      <c r="J18" s="93"/>
      <c r="K18" s="93"/>
      <c r="L18" s="93"/>
      <c r="M18" s="93"/>
      <c r="N18" s="93"/>
      <c r="O18" s="93"/>
    </row>
    <row r="19" ht="21" customHeight="1" spans="1:15">
      <c r="A19" s="192" t="s">
        <v>120</v>
      </c>
      <c r="B19" s="192" t="s">
        <v>121</v>
      </c>
      <c r="C19" s="93">
        <v>3261808</v>
      </c>
      <c r="D19" s="93">
        <v>3261808</v>
      </c>
      <c r="E19" s="93">
        <v>3261808</v>
      </c>
      <c r="F19" s="93"/>
      <c r="G19" s="93"/>
      <c r="H19" s="93"/>
      <c r="I19" s="93"/>
      <c r="J19" s="93"/>
      <c r="K19" s="93"/>
      <c r="L19" s="93"/>
      <c r="M19" s="93"/>
      <c r="N19" s="93"/>
      <c r="O19" s="93"/>
    </row>
    <row r="20" ht="21" customHeight="1" spans="1:15">
      <c r="A20" s="193" t="s">
        <v>122</v>
      </c>
      <c r="B20" s="193" t="s">
        <v>123</v>
      </c>
      <c r="C20" s="93">
        <v>3261808</v>
      </c>
      <c r="D20" s="93">
        <v>3261808</v>
      </c>
      <c r="E20" s="93">
        <v>3261808</v>
      </c>
      <c r="F20" s="93"/>
      <c r="G20" s="93"/>
      <c r="H20" s="93"/>
      <c r="I20" s="93"/>
      <c r="J20" s="93"/>
      <c r="K20" s="93"/>
      <c r="L20" s="93"/>
      <c r="M20" s="93"/>
      <c r="N20" s="93"/>
      <c r="O20" s="93"/>
    </row>
    <row r="21" ht="21" customHeight="1" spans="1:15">
      <c r="A21" s="194" t="s">
        <v>124</v>
      </c>
      <c r="B21" s="194" t="s">
        <v>125</v>
      </c>
      <c r="C21" s="93">
        <v>3261808</v>
      </c>
      <c r="D21" s="93">
        <v>3261808</v>
      </c>
      <c r="E21" s="93">
        <v>3261808</v>
      </c>
      <c r="F21" s="93"/>
      <c r="G21" s="93"/>
      <c r="H21" s="93"/>
      <c r="I21" s="93"/>
      <c r="J21" s="93"/>
      <c r="K21" s="93"/>
      <c r="L21" s="93"/>
      <c r="M21" s="93"/>
      <c r="N21" s="93"/>
      <c r="O21" s="93"/>
    </row>
    <row r="22" ht="21" customHeight="1" spans="1:15">
      <c r="A22" s="192" t="s">
        <v>126</v>
      </c>
      <c r="B22" s="192" t="s">
        <v>127</v>
      </c>
      <c r="C22" s="93">
        <v>4445760</v>
      </c>
      <c r="D22" s="93">
        <v>4445760</v>
      </c>
      <c r="E22" s="93">
        <v>4445760</v>
      </c>
      <c r="F22" s="93"/>
      <c r="G22" s="93"/>
      <c r="H22" s="93"/>
      <c r="I22" s="93"/>
      <c r="J22" s="93"/>
      <c r="K22" s="93"/>
      <c r="L22" s="93"/>
      <c r="M22" s="93"/>
      <c r="N22" s="93"/>
      <c r="O22" s="93"/>
    </row>
    <row r="23" ht="21" customHeight="1" spans="1:15">
      <c r="A23" s="193" t="s">
        <v>128</v>
      </c>
      <c r="B23" s="193" t="s">
        <v>129</v>
      </c>
      <c r="C23" s="93">
        <v>4445760</v>
      </c>
      <c r="D23" s="93">
        <v>4445760</v>
      </c>
      <c r="E23" s="93">
        <v>4445760</v>
      </c>
      <c r="F23" s="93"/>
      <c r="G23" s="93"/>
      <c r="H23" s="93"/>
      <c r="I23" s="93"/>
      <c r="J23" s="93"/>
      <c r="K23" s="93"/>
      <c r="L23" s="93"/>
      <c r="M23" s="93"/>
      <c r="N23" s="93"/>
      <c r="O23" s="93"/>
    </row>
    <row r="24" ht="21" customHeight="1" spans="1:15">
      <c r="A24" s="194" t="s">
        <v>130</v>
      </c>
      <c r="B24" s="194" t="s">
        <v>131</v>
      </c>
      <c r="C24" s="93">
        <v>4445760</v>
      </c>
      <c r="D24" s="93">
        <v>4445760</v>
      </c>
      <c r="E24" s="93">
        <v>4445760</v>
      </c>
      <c r="F24" s="93"/>
      <c r="G24" s="93"/>
      <c r="H24" s="93"/>
      <c r="I24" s="93"/>
      <c r="J24" s="93"/>
      <c r="K24" s="93"/>
      <c r="L24" s="93"/>
      <c r="M24" s="93"/>
      <c r="N24" s="93"/>
      <c r="O24" s="93"/>
    </row>
    <row r="25" ht="21" customHeight="1" spans="1:15">
      <c r="A25" s="195" t="s">
        <v>55</v>
      </c>
      <c r="B25" s="35"/>
      <c r="C25" s="93">
        <v>143002497.39</v>
      </c>
      <c r="D25" s="93">
        <v>142002497.39</v>
      </c>
      <c r="E25" s="93">
        <v>109262497.39</v>
      </c>
      <c r="F25" s="93">
        <v>32740000</v>
      </c>
      <c r="G25" s="93"/>
      <c r="H25" s="93"/>
      <c r="I25" s="93"/>
      <c r="J25" s="93">
        <v>1000000</v>
      </c>
      <c r="K25" s="93"/>
      <c r="L25" s="93"/>
      <c r="M25" s="93"/>
      <c r="N25" s="93"/>
      <c r="O25" s="93">
        <v>1000000</v>
      </c>
    </row>
  </sheetData>
  <mergeCells count="12">
    <mergeCell ref="A2:O2"/>
    <mergeCell ref="A3:O3"/>
    <mergeCell ref="A4:B4"/>
    <mergeCell ref="D5:F5"/>
    <mergeCell ref="J5:O5"/>
    <mergeCell ref="A25:B2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1"/>
      <c r="B1" s="1"/>
      <c r="C1" s="1"/>
      <c r="D1" s="1"/>
    </row>
    <row r="2" ht="15" customHeight="1" spans="1:4">
      <c r="A2" s="43"/>
      <c r="B2" s="47"/>
      <c r="C2" s="47"/>
      <c r="D2" s="47" t="s">
        <v>132</v>
      </c>
    </row>
    <row r="3" ht="41.25" customHeight="1" spans="1:1">
      <c r="A3" s="42" t="str">
        <f>"2025"&amp;"年部门财政拨款收支预算总表"</f>
        <v>2025年部门财政拨款收支预算总表</v>
      </c>
    </row>
    <row r="4" ht="17.25" customHeight="1" spans="1:4">
      <c r="A4" s="45" t="str">
        <f>"单位名称："&amp;"昆明市公安局国家经济技术开发区分局"</f>
        <v>单位名称：昆明市公安局国家经济技术开发区分局</v>
      </c>
      <c r="B4" s="177"/>
      <c r="D4" s="47" t="s">
        <v>1</v>
      </c>
    </row>
    <row r="5" ht="17.25" customHeight="1" spans="1:4">
      <c r="A5" s="178" t="s">
        <v>2</v>
      </c>
      <c r="B5" s="179"/>
      <c r="C5" s="178" t="s">
        <v>3</v>
      </c>
      <c r="D5" s="179"/>
    </row>
    <row r="6" ht="18.75" customHeight="1" spans="1:4">
      <c r="A6" s="178" t="s">
        <v>4</v>
      </c>
      <c r="B6" s="178" t="s">
        <v>5</v>
      </c>
      <c r="C6" s="178" t="s">
        <v>6</v>
      </c>
      <c r="D6" s="178" t="s">
        <v>5</v>
      </c>
    </row>
    <row r="7" ht="16.5" customHeight="1" spans="1:4">
      <c r="A7" s="180" t="s">
        <v>133</v>
      </c>
      <c r="B7" s="93">
        <v>142002497.39</v>
      </c>
      <c r="C7" s="180" t="s">
        <v>134</v>
      </c>
      <c r="D7" s="93">
        <v>142002497.39</v>
      </c>
    </row>
    <row r="8" ht="16.5" customHeight="1" spans="1:4">
      <c r="A8" s="180" t="s">
        <v>135</v>
      </c>
      <c r="B8" s="93">
        <v>142002497.39</v>
      </c>
      <c r="C8" s="180" t="s">
        <v>136</v>
      </c>
      <c r="D8" s="93"/>
    </row>
    <row r="9" ht="16.5" customHeight="1" spans="1:4">
      <c r="A9" s="180" t="s">
        <v>137</v>
      </c>
      <c r="B9" s="93"/>
      <c r="C9" s="180" t="s">
        <v>138</v>
      </c>
      <c r="D9" s="93"/>
    </row>
    <row r="10" ht="16.5" customHeight="1" spans="1:4">
      <c r="A10" s="180" t="s">
        <v>139</v>
      </c>
      <c r="B10" s="93"/>
      <c r="C10" s="180" t="s">
        <v>140</v>
      </c>
      <c r="D10" s="93"/>
    </row>
    <row r="11" ht="16.5" customHeight="1" spans="1:4">
      <c r="A11" s="180" t="s">
        <v>141</v>
      </c>
      <c r="B11" s="93"/>
      <c r="C11" s="180" t="s">
        <v>142</v>
      </c>
      <c r="D11" s="93">
        <v>127025569.39</v>
      </c>
    </row>
    <row r="12" ht="16.5" customHeight="1" spans="1:4">
      <c r="A12" s="180" t="s">
        <v>135</v>
      </c>
      <c r="B12" s="93"/>
      <c r="C12" s="180" t="s">
        <v>143</v>
      </c>
      <c r="D12" s="93"/>
    </row>
    <row r="13" ht="16.5" customHeight="1" spans="1:4">
      <c r="A13" s="161" t="s">
        <v>137</v>
      </c>
      <c r="B13" s="93"/>
      <c r="C13" s="81" t="s">
        <v>144</v>
      </c>
      <c r="D13" s="93"/>
    </row>
    <row r="14" ht="16.5" customHeight="1" spans="1:4">
      <c r="A14" s="161" t="s">
        <v>139</v>
      </c>
      <c r="B14" s="93"/>
      <c r="C14" s="81" t="s">
        <v>145</v>
      </c>
      <c r="D14" s="93"/>
    </row>
    <row r="15" ht="16.5" customHeight="1" spans="1:4">
      <c r="A15" s="181"/>
      <c r="B15" s="93"/>
      <c r="C15" s="81" t="s">
        <v>146</v>
      </c>
      <c r="D15" s="93">
        <v>7269360</v>
      </c>
    </row>
    <row r="16" ht="16.5" customHeight="1" spans="1:4">
      <c r="A16" s="181"/>
      <c r="B16" s="93"/>
      <c r="C16" s="81" t="s">
        <v>147</v>
      </c>
      <c r="D16" s="93">
        <v>3261808</v>
      </c>
    </row>
    <row r="17" ht="16.5" customHeight="1" spans="1:4">
      <c r="A17" s="181"/>
      <c r="B17" s="93"/>
      <c r="C17" s="81" t="s">
        <v>148</v>
      </c>
      <c r="D17" s="93"/>
    </row>
    <row r="18" ht="16.5" customHeight="1" spans="1:4">
      <c r="A18" s="181"/>
      <c r="B18" s="93"/>
      <c r="C18" s="81" t="s">
        <v>149</v>
      </c>
      <c r="D18" s="93"/>
    </row>
    <row r="19" ht="16.5" customHeight="1" spans="1:4">
      <c r="A19" s="181"/>
      <c r="B19" s="93"/>
      <c r="C19" s="81" t="s">
        <v>150</v>
      </c>
      <c r="D19" s="93"/>
    </row>
    <row r="20" ht="16.5" customHeight="1" spans="1:4">
      <c r="A20" s="181"/>
      <c r="B20" s="93"/>
      <c r="C20" s="81" t="s">
        <v>151</v>
      </c>
      <c r="D20" s="93"/>
    </row>
    <row r="21" ht="16.5" customHeight="1" spans="1:4">
      <c r="A21" s="181"/>
      <c r="B21" s="93"/>
      <c r="C21" s="81" t="s">
        <v>152</v>
      </c>
      <c r="D21" s="93"/>
    </row>
    <row r="22" ht="16.5" customHeight="1" spans="1:4">
      <c r="A22" s="181"/>
      <c r="B22" s="93"/>
      <c r="C22" s="81" t="s">
        <v>153</v>
      </c>
      <c r="D22" s="93"/>
    </row>
    <row r="23" ht="16.5" customHeight="1" spans="1:4">
      <c r="A23" s="181"/>
      <c r="B23" s="93"/>
      <c r="C23" s="81" t="s">
        <v>154</v>
      </c>
      <c r="D23" s="93"/>
    </row>
    <row r="24" ht="16.5" customHeight="1" spans="1:4">
      <c r="A24" s="181"/>
      <c r="B24" s="93"/>
      <c r="C24" s="81" t="s">
        <v>155</v>
      </c>
      <c r="D24" s="93"/>
    </row>
    <row r="25" ht="16.5" customHeight="1" spans="1:4">
      <c r="A25" s="181"/>
      <c r="B25" s="93"/>
      <c r="C25" s="81" t="s">
        <v>156</v>
      </c>
      <c r="D25" s="93"/>
    </row>
    <row r="26" ht="16.5" customHeight="1" spans="1:4">
      <c r="A26" s="181"/>
      <c r="B26" s="93"/>
      <c r="C26" s="81" t="s">
        <v>157</v>
      </c>
      <c r="D26" s="93">
        <v>4445760</v>
      </c>
    </row>
    <row r="27" ht="16.5" customHeight="1" spans="1:4">
      <c r="A27" s="181"/>
      <c r="B27" s="93"/>
      <c r="C27" s="81" t="s">
        <v>158</v>
      </c>
      <c r="D27" s="93"/>
    </row>
    <row r="28" ht="16.5" customHeight="1" spans="1:4">
      <c r="A28" s="181"/>
      <c r="B28" s="93"/>
      <c r="C28" s="81" t="s">
        <v>159</v>
      </c>
      <c r="D28" s="93"/>
    </row>
    <row r="29" ht="16.5" customHeight="1" spans="1:4">
      <c r="A29" s="181"/>
      <c r="B29" s="93"/>
      <c r="C29" s="81" t="s">
        <v>160</v>
      </c>
      <c r="D29" s="93"/>
    </row>
    <row r="30" ht="16.5" customHeight="1" spans="1:4">
      <c r="A30" s="181"/>
      <c r="B30" s="93"/>
      <c r="C30" s="81" t="s">
        <v>161</v>
      </c>
      <c r="D30" s="93"/>
    </row>
    <row r="31" ht="16.5" customHeight="1" spans="1:4">
      <c r="A31" s="181"/>
      <c r="B31" s="93"/>
      <c r="C31" s="81" t="s">
        <v>162</v>
      </c>
      <c r="D31" s="93"/>
    </row>
    <row r="32" ht="16.5" customHeight="1" spans="1:4">
      <c r="A32" s="181"/>
      <c r="B32" s="93"/>
      <c r="C32" s="161" t="s">
        <v>163</v>
      </c>
      <c r="D32" s="93"/>
    </row>
    <row r="33" ht="16.5" customHeight="1" spans="1:4">
      <c r="A33" s="181"/>
      <c r="B33" s="93"/>
      <c r="C33" s="161" t="s">
        <v>164</v>
      </c>
      <c r="D33" s="93"/>
    </row>
    <row r="34" ht="16.5" customHeight="1" spans="1:4">
      <c r="A34" s="181"/>
      <c r="B34" s="93"/>
      <c r="C34" s="30" t="s">
        <v>165</v>
      </c>
      <c r="D34" s="93"/>
    </row>
    <row r="35" ht="15" customHeight="1" spans="1:4">
      <c r="A35" s="182" t="s">
        <v>50</v>
      </c>
      <c r="B35" s="183">
        <v>142002497.39</v>
      </c>
      <c r="C35" s="182" t="s">
        <v>51</v>
      </c>
      <c r="D35" s="183">
        <v>142002497.39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topLeftCell="B1"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51"/>
      <c r="F2" s="85"/>
      <c r="G2" s="156" t="s">
        <v>166</v>
      </c>
    </row>
    <row r="3" ht="41.25" customHeight="1" spans="1:7">
      <c r="A3" s="139" t="str">
        <f>"2025"&amp;"年一般公共预算支出预算表（按功能科目分类）"</f>
        <v>2025年一般公共预算支出预算表（按功能科目分类）</v>
      </c>
      <c r="B3" s="139"/>
      <c r="C3" s="139"/>
      <c r="D3" s="139"/>
      <c r="E3" s="139"/>
      <c r="F3" s="139"/>
      <c r="G3" s="139"/>
    </row>
    <row r="4" ht="18" customHeight="1" spans="1:7">
      <c r="A4" s="5" t="str">
        <f>"单位名称："&amp;"昆明市公安局国家经济技术开发区分局"</f>
        <v>单位名称：昆明市公安局国家经济技术开发区分局</v>
      </c>
      <c r="F4" s="136"/>
      <c r="G4" s="156" t="s">
        <v>1</v>
      </c>
    </row>
    <row r="5" ht="20.25" customHeight="1" spans="1:7">
      <c r="A5" s="173" t="s">
        <v>167</v>
      </c>
      <c r="B5" s="174"/>
      <c r="C5" s="140" t="s">
        <v>55</v>
      </c>
      <c r="D5" s="164" t="s">
        <v>76</v>
      </c>
      <c r="E5" s="12"/>
      <c r="F5" s="13"/>
      <c r="G5" s="153" t="s">
        <v>77</v>
      </c>
    </row>
    <row r="6" ht="20.25" customHeight="1" spans="1:7">
      <c r="A6" s="175" t="s">
        <v>73</v>
      </c>
      <c r="B6" s="175" t="s">
        <v>74</v>
      </c>
      <c r="C6" s="19"/>
      <c r="D6" s="145" t="s">
        <v>57</v>
      </c>
      <c r="E6" s="145" t="s">
        <v>168</v>
      </c>
      <c r="F6" s="145" t="s">
        <v>169</v>
      </c>
      <c r="G6" s="155"/>
    </row>
    <row r="7" ht="15" customHeight="1" spans="1:7">
      <c r="A7" s="65" t="s">
        <v>83</v>
      </c>
      <c r="B7" s="65" t="s">
        <v>84</v>
      </c>
      <c r="C7" s="65" t="s">
        <v>85</v>
      </c>
      <c r="D7" s="65" t="s">
        <v>86</v>
      </c>
      <c r="E7" s="65" t="s">
        <v>87</v>
      </c>
      <c r="F7" s="65" t="s">
        <v>88</v>
      </c>
      <c r="G7" s="65" t="s">
        <v>89</v>
      </c>
    </row>
    <row r="8" ht="18" customHeight="1" spans="1:7">
      <c r="A8" s="30" t="s">
        <v>98</v>
      </c>
      <c r="B8" s="30" t="s">
        <v>99</v>
      </c>
      <c r="C8" s="93">
        <v>127025569.39</v>
      </c>
      <c r="D8" s="93">
        <v>94285569.39</v>
      </c>
      <c r="E8" s="93">
        <v>37810926.87</v>
      </c>
      <c r="F8" s="93">
        <v>56474642.52</v>
      </c>
      <c r="G8" s="93">
        <v>32740000</v>
      </c>
    </row>
    <row r="9" ht="18" customHeight="1" spans="1:7">
      <c r="A9" s="149" t="s">
        <v>100</v>
      </c>
      <c r="B9" s="149" t="s">
        <v>101</v>
      </c>
      <c r="C9" s="93">
        <v>127025569.39</v>
      </c>
      <c r="D9" s="93">
        <v>94285569.39</v>
      </c>
      <c r="E9" s="93">
        <v>37810926.87</v>
      </c>
      <c r="F9" s="93">
        <v>56474642.52</v>
      </c>
      <c r="G9" s="93">
        <v>32740000</v>
      </c>
    </row>
    <row r="10" ht="18" customHeight="1" spans="1:7">
      <c r="A10" s="150" t="s">
        <v>102</v>
      </c>
      <c r="B10" s="150" t="s">
        <v>103</v>
      </c>
      <c r="C10" s="93">
        <v>94285569.39</v>
      </c>
      <c r="D10" s="93">
        <v>94285569.39</v>
      </c>
      <c r="E10" s="93">
        <v>37810926.87</v>
      </c>
      <c r="F10" s="93">
        <v>56474642.52</v>
      </c>
      <c r="G10" s="93"/>
    </row>
    <row r="11" ht="18" customHeight="1" spans="1:7">
      <c r="A11" s="150" t="s">
        <v>104</v>
      </c>
      <c r="B11" s="150" t="s">
        <v>105</v>
      </c>
      <c r="C11" s="93">
        <v>30190000</v>
      </c>
      <c r="D11" s="93"/>
      <c r="E11" s="93"/>
      <c r="F11" s="93"/>
      <c r="G11" s="93">
        <v>30190000</v>
      </c>
    </row>
    <row r="12" ht="18" customHeight="1" spans="1:7">
      <c r="A12" s="150" t="s">
        <v>106</v>
      </c>
      <c r="B12" s="150" t="s">
        <v>107</v>
      </c>
      <c r="C12" s="93">
        <v>2450000</v>
      </c>
      <c r="D12" s="93"/>
      <c r="E12" s="93"/>
      <c r="F12" s="93"/>
      <c r="G12" s="93">
        <v>2450000</v>
      </c>
    </row>
    <row r="13" ht="18" customHeight="1" spans="1:7">
      <c r="A13" s="150" t="s">
        <v>108</v>
      </c>
      <c r="B13" s="150" t="s">
        <v>109</v>
      </c>
      <c r="C13" s="93">
        <v>100000</v>
      </c>
      <c r="D13" s="93"/>
      <c r="E13" s="93"/>
      <c r="F13" s="93"/>
      <c r="G13" s="93">
        <v>100000</v>
      </c>
    </row>
    <row r="14" ht="18" customHeight="1" spans="1:7">
      <c r="A14" s="30" t="s">
        <v>110</v>
      </c>
      <c r="B14" s="30" t="s">
        <v>111</v>
      </c>
      <c r="C14" s="93">
        <v>7269360</v>
      </c>
      <c r="D14" s="93">
        <v>7269360</v>
      </c>
      <c r="E14" s="93">
        <v>7269360</v>
      </c>
      <c r="F14" s="93"/>
      <c r="G14" s="93"/>
    </row>
    <row r="15" ht="18" customHeight="1" spans="1:7">
      <c r="A15" s="149" t="s">
        <v>112</v>
      </c>
      <c r="B15" s="149" t="s">
        <v>113</v>
      </c>
      <c r="C15" s="93">
        <v>7269360</v>
      </c>
      <c r="D15" s="93">
        <v>7269360</v>
      </c>
      <c r="E15" s="93">
        <v>7269360</v>
      </c>
      <c r="F15" s="93"/>
      <c r="G15" s="93"/>
    </row>
    <row r="16" ht="18" customHeight="1" spans="1:7">
      <c r="A16" s="150" t="s">
        <v>114</v>
      </c>
      <c r="B16" s="150" t="s">
        <v>115</v>
      </c>
      <c r="C16" s="93">
        <v>658800</v>
      </c>
      <c r="D16" s="93">
        <v>658800</v>
      </c>
      <c r="E16" s="93">
        <v>658800</v>
      </c>
      <c r="F16" s="93"/>
      <c r="G16" s="93"/>
    </row>
    <row r="17" ht="18" customHeight="1" spans="1:7">
      <c r="A17" s="150" t="s">
        <v>116</v>
      </c>
      <c r="B17" s="150" t="s">
        <v>117</v>
      </c>
      <c r="C17" s="93">
        <v>4407040</v>
      </c>
      <c r="D17" s="93">
        <v>4407040</v>
      </c>
      <c r="E17" s="93">
        <v>4407040</v>
      </c>
      <c r="F17" s="93"/>
      <c r="G17" s="93"/>
    </row>
    <row r="18" ht="18" customHeight="1" spans="1:7">
      <c r="A18" s="150" t="s">
        <v>118</v>
      </c>
      <c r="B18" s="150" t="s">
        <v>119</v>
      </c>
      <c r="C18" s="93">
        <v>2203520</v>
      </c>
      <c r="D18" s="93">
        <v>2203520</v>
      </c>
      <c r="E18" s="93">
        <v>2203520</v>
      </c>
      <c r="F18" s="93"/>
      <c r="G18" s="93"/>
    </row>
    <row r="19" ht="18" customHeight="1" spans="1:7">
      <c r="A19" s="30" t="s">
        <v>120</v>
      </c>
      <c r="B19" s="30" t="s">
        <v>121</v>
      </c>
      <c r="C19" s="93">
        <v>3261808</v>
      </c>
      <c r="D19" s="93">
        <v>3261808</v>
      </c>
      <c r="E19" s="93">
        <v>3261808</v>
      </c>
      <c r="F19" s="93"/>
      <c r="G19" s="93"/>
    </row>
    <row r="20" ht="18" customHeight="1" spans="1:7">
      <c r="A20" s="149" t="s">
        <v>122</v>
      </c>
      <c r="B20" s="149" t="s">
        <v>123</v>
      </c>
      <c r="C20" s="93">
        <v>3261808</v>
      </c>
      <c r="D20" s="93">
        <v>3261808</v>
      </c>
      <c r="E20" s="93">
        <v>3261808</v>
      </c>
      <c r="F20" s="93"/>
      <c r="G20" s="93"/>
    </row>
    <row r="21" ht="18" customHeight="1" spans="1:7">
      <c r="A21" s="150" t="s">
        <v>124</v>
      </c>
      <c r="B21" s="150" t="s">
        <v>125</v>
      </c>
      <c r="C21" s="93">
        <v>3261808</v>
      </c>
      <c r="D21" s="93">
        <v>3261808</v>
      </c>
      <c r="E21" s="93">
        <v>3261808</v>
      </c>
      <c r="F21" s="93"/>
      <c r="G21" s="93"/>
    </row>
    <row r="22" ht="18" customHeight="1" spans="1:7">
      <c r="A22" s="30" t="s">
        <v>126</v>
      </c>
      <c r="B22" s="30" t="s">
        <v>127</v>
      </c>
      <c r="C22" s="93">
        <v>4445760</v>
      </c>
      <c r="D22" s="93">
        <v>4445760</v>
      </c>
      <c r="E22" s="93">
        <v>4445760</v>
      </c>
      <c r="F22" s="93"/>
      <c r="G22" s="93"/>
    </row>
    <row r="23" ht="18" customHeight="1" spans="1:7">
      <c r="A23" s="149" t="s">
        <v>128</v>
      </c>
      <c r="B23" s="149" t="s">
        <v>129</v>
      </c>
      <c r="C23" s="93">
        <v>4445760</v>
      </c>
      <c r="D23" s="93">
        <v>4445760</v>
      </c>
      <c r="E23" s="93">
        <v>4445760</v>
      </c>
      <c r="F23" s="93"/>
      <c r="G23" s="93"/>
    </row>
    <row r="24" ht="18" customHeight="1" spans="1:7">
      <c r="A24" s="150" t="s">
        <v>130</v>
      </c>
      <c r="B24" s="150" t="s">
        <v>131</v>
      </c>
      <c r="C24" s="93">
        <v>4445760</v>
      </c>
      <c r="D24" s="93">
        <v>4445760</v>
      </c>
      <c r="E24" s="93">
        <v>4445760</v>
      </c>
      <c r="F24" s="93"/>
      <c r="G24" s="93"/>
    </row>
    <row r="25" ht="18" customHeight="1" spans="1:7">
      <c r="A25" s="92" t="s">
        <v>170</v>
      </c>
      <c r="B25" s="176" t="s">
        <v>170</v>
      </c>
      <c r="C25" s="93">
        <v>142002497.39</v>
      </c>
      <c r="D25" s="93">
        <v>109262497.39</v>
      </c>
      <c r="E25" s="93">
        <v>52787854.87</v>
      </c>
      <c r="F25" s="93">
        <v>56474642.52</v>
      </c>
      <c r="G25" s="93">
        <v>32740000</v>
      </c>
    </row>
  </sheetData>
  <mergeCells count="6">
    <mergeCell ref="A3:G3"/>
    <mergeCell ref="A5:B5"/>
    <mergeCell ref="D5:F5"/>
    <mergeCell ref="A25:B2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A1" sqref="A1"/>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4"/>
      <c r="B2" s="44"/>
      <c r="C2" s="44"/>
      <c r="D2" s="44"/>
      <c r="E2" s="43"/>
      <c r="F2" s="168" t="s">
        <v>171</v>
      </c>
    </row>
    <row r="3" ht="41.25" customHeight="1" spans="1:6">
      <c r="A3" s="169" t="str">
        <f>"2025"&amp;"年一般公共预算“三公”经费支出预算表"</f>
        <v>2025年一般公共预算“三公”经费支出预算表</v>
      </c>
      <c r="B3" s="44"/>
      <c r="C3" s="44"/>
      <c r="D3" s="44"/>
      <c r="E3" s="43"/>
      <c r="F3" s="44"/>
    </row>
    <row r="4" customHeight="1" spans="1:6">
      <c r="A4" s="124" t="str">
        <f>"单位名称："&amp;"昆明市公安局国家经济技术开发区分局"</f>
        <v>单位名称：昆明市公安局国家经济技术开发区分局</v>
      </c>
      <c r="B4" s="170"/>
      <c r="D4" s="44"/>
      <c r="E4" s="43"/>
      <c r="F4" s="71" t="s">
        <v>1</v>
      </c>
    </row>
    <row r="5" ht="27" customHeight="1" spans="1:6">
      <c r="A5" s="48" t="s">
        <v>172</v>
      </c>
      <c r="B5" s="48" t="s">
        <v>173</v>
      </c>
      <c r="C5" s="50" t="s">
        <v>174</v>
      </c>
      <c r="D5" s="48"/>
      <c r="E5" s="49"/>
      <c r="F5" s="48" t="s">
        <v>175</v>
      </c>
    </row>
    <row r="6" ht="28.5" customHeight="1" spans="1:6">
      <c r="A6" s="171"/>
      <c r="B6" s="52"/>
      <c r="C6" s="49" t="s">
        <v>57</v>
      </c>
      <c r="D6" s="49" t="s">
        <v>176</v>
      </c>
      <c r="E6" s="49" t="s">
        <v>177</v>
      </c>
      <c r="F6" s="51"/>
    </row>
    <row r="7" ht="17.25" customHeight="1" spans="1:6">
      <c r="A7" s="172" t="s">
        <v>83</v>
      </c>
      <c r="B7" s="172" t="s">
        <v>84</v>
      </c>
      <c r="C7" s="172" t="s">
        <v>85</v>
      </c>
      <c r="D7" s="172" t="s">
        <v>86</v>
      </c>
      <c r="E7" s="172" t="s">
        <v>87</v>
      </c>
      <c r="F7" s="172" t="s">
        <v>88</v>
      </c>
    </row>
    <row r="8" ht="17.25" customHeight="1" spans="1:6">
      <c r="A8" s="93">
        <v>1037780.5</v>
      </c>
      <c r="B8" s="93"/>
      <c r="C8" s="93">
        <v>1037780.5</v>
      </c>
      <c r="D8" s="93"/>
      <c r="E8" s="93">
        <v>1037780.5</v>
      </c>
      <c r="F8" s="93"/>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6"/>
  <sheetViews>
    <sheetView showZeros="0" topLeftCell="I1" workbookViewId="0">
      <pane ySplit="1" topLeftCell="A4"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51"/>
      <c r="C2" s="157"/>
      <c r="E2" s="158"/>
      <c r="F2" s="158"/>
      <c r="G2" s="158"/>
      <c r="H2" s="158"/>
      <c r="I2" s="97"/>
      <c r="J2" s="97"/>
      <c r="K2" s="97"/>
      <c r="L2" s="97"/>
      <c r="M2" s="97"/>
      <c r="N2" s="97"/>
      <c r="R2" s="97"/>
      <c r="V2" s="157"/>
      <c r="X2" s="3" t="s">
        <v>178</v>
      </c>
    </row>
    <row r="3" ht="45.75" customHeight="1" spans="1:24">
      <c r="A3" s="78" t="str">
        <f>"2025"&amp;"年部门基本支出预算表"</f>
        <v>2025年部门基本支出预算表</v>
      </c>
      <c r="B3" s="4"/>
      <c r="C3" s="78"/>
      <c r="D3" s="78"/>
      <c r="E3" s="78"/>
      <c r="F3" s="78"/>
      <c r="G3" s="78"/>
      <c r="H3" s="78"/>
      <c r="I3" s="78"/>
      <c r="J3" s="78"/>
      <c r="K3" s="78"/>
      <c r="L3" s="78"/>
      <c r="M3" s="78"/>
      <c r="N3" s="78"/>
      <c r="O3" s="4"/>
      <c r="P3" s="4"/>
      <c r="Q3" s="4"/>
      <c r="R3" s="78"/>
      <c r="S3" s="78"/>
      <c r="T3" s="78"/>
      <c r="U3" s="78"/>
      <c r="V3" s="78"/>
      <c r="W3" s="78"/>
      <c r="X3" s="78"/>
    </row>
    <row r="4" ht="18.75" customHeight="1" spans="1:24">
      <c r="A4" s="5" t="str">
        <f>"单位名称："&amp;"昆明市公安局国家经济技术开发区分局"</f>
        <v>单位名称：昆明市公安局国家经济技术开发区分局</v>
      </c>
      <c r="B4" s="6"/>
      <c r="C4" s="159"/>
      <c r="D4" s="159"/>
      <c r="E4" s="159"/>
      <c r="F4" s="159"/>
      <c r="G4" s="159"/>
      <c r="H4" s="159"/>
      <c r="I4" s="99"/>
      <c r="J4" s="99"/>
      <c r="K4" s="99"/>
      <c r="L4" s="99"/>
      <c r="M4" s="99"/>
      <c r="N4" s="99"/>
      <c r="O4" s="7"/>
      <c r="P4" s="7"/>
      <c r="Q4" s="7"/>
      <c r="R4" s="99"/>
      <c r="V4" s="157"/>
      <c r="X4" s="3" t="s">
        <v>1</v>
      </c>
    </row>
    <row r="5" ht="18" customHeight="1" spans="1:24">
      <c r="A5" s="9" t="s">
        <v>179</v>
      </c>
      <c r="B5" s="9" t="s">
        <v>180</v>
      </c>
      <c r="C5" s="9" t="s">
        <v>181</v>
      </c>
      <c r="D5" s="9" t="s">
        <v>182</v>
      </c>
      <c r="E5" s="9" t="s">
        <v>183</v>
      </c>
      <c r="F5" s="9" t="s">
        <v>184</v>
      </c>
      <c r="G5" s="9" t="s">
        <v>185</v>
      </c>
      <c r="H5" s="9" t="s">
        <v>186</v>
      </c>
      <c r="I5" s="164" t="s">
        <v>187</v>
      </c>
      <c r="J5" s="94" t="s">
        <v>187</v>
      </c>
      <c r="K5" s="94"/>
      <c r="L5" s="94"/>
      <c r="M5" s="94"/>
      <c r="N5" s="94"/>
      <c r="O5" s="12"/>
      <c r="P5" s="12"/>
      <c r="Q5" s="12"/>
      <c r="R5" s="115" t="s">
        <v>61</v>
      </c>
      <c r="S5" s="94" t="s">
        <v>62</v>
      </c>
      <c r="T5" s="94"/>
      <c r="U5" s="94"/>
      <c r="V5" s="94"/>
      <c r="W5" s="94"/>
      <c r="X5" s="95"/>
    </row>
    <row r="6" ht="18" customHeight="1" spans="1:24">
      <c r="A6" s="14"/>
      <c r="B6" s="29"/>
      <c r="C6" s="142"/>
      <c r="D6" s="14"/>
      <c r="E6" s="14"/>
      <c r="F6" s="14"/>
      <c r="G6" s="14"/>
      <c r="H6" s="14"/>
      <c r="I6" s="140" t="s">
        <v>188</v>
      </c>
      <c r="J6" s="164" t="s">
        <v>58</v>
      </c>
      <c r="K6" s="94"/>
      <c r="L6" s="94"/>
      <c r="M6" s="94"/>
      <c r="N6" s="95"/>
      <c r="O6" s="11" t="s">
        <v>189</v>
      </c>
      <c r="P6" s="12"/>
      <c r="Q6" s="13"/>
      <c r="R6" s="9" t="s">
        <v>61</v>
      </c>
      <c r="S6" s="164" t="s">
        <v>62</v>
      </c>
      <c r="T6" s="115" t="s">
        <v>64</v>
      </c>
      <c r="U6" s="94" t="s">
        <v>62</v>
      </c>
      <c r="V6" s="115" t="s">
        <v>66</v>
      </c>
      <c r="W6" s="115" t="s">
        <v>67</v>
      </c>
      <c r="X6" s="167" t="s">
        <v>68</v>
      </c>
    </row>
    <row r="7" ht="19.5" customHeight="1" spans="1:24">
      <c r="A7" s="29"/>
      <c r="B7" s="29"/>
      <c r="C7" s="29"/>
      <c r="D7" s="29"/>
      <c r="E7" s="29"/>
      <c r="F7" s="29"/>
      <c r="G7" s="29"/>
      <c r="H7" s="29"/>
      <c r="I7" s="29"/>
      <c r="J7" s="165" t="s">
        <v>190</v>
      </c>
      <c r="K7" s="9" t="s">
        <v>191</v>
      </c>
      <c r="L7" s="9" t="s">
        <v>192</v>
      </c>
      <c r="M7" s="9" t="s">
        <v>193</v>
      </c>
      <c r="N7" s="9" t="s">
        <v>194</v>
      </c>
      <c r="O7" s="9" t="s">
        <v>58</v>
      </c>
      <c r="P7" s="9" t="s">
        <v>59</v>
      </c>
      <c r="Q7" s="9" t="s">
        <v>60</v>
      </c>
      <c r="R7" s="29"/>
      <c r="S7" s="9" t="s">
        <v>57</v>
      </c>
      <c r="T7" s="9" t="s">
        <v>64</v>
      </c>
      <c r="U7" s="9" t="s">
        <v>195</v>
      </c>
      <c r="V7" s="9" t="s">
        <v>66</v>
      </c>
      <c r="W7" s="9" t="s">
        <v>67</v>
      </c>
      <c r="X7" s="9" t="s">
        <v>68</v>
      </c>
    </row>
    <row r="8" ht="37.5" customHeight="1" spans="1:24">
      <c r="A8" s="160"/>
      <c r="B8" s="19"/>
      <c r="C8" s="160"/>
      <c r="D8" s="160"/>
      <c r="E8" s="160"/>
      <c r="F8" s="160"/>
      <c r="G8" s="160"/>
      <c r="H8" s="160"/>
      <c r="I8" s="160"/>
      <c r="J8" s="166" t="s">
        <v>57</v>
      </c>
      <c r="K8" s="17" t="s">
        <v>196</v>
      </c>
      <c r="L8" s="17" t="s">
        <v>192</v>
      </c>
      <c r="M8" s="17" t="s">
        <v>193</v>
      </c>
      <c r="N8" s="17" t="s">
        <v>194</v>
      </c>
      <c r="O8" s="17" t="s">
        <v>192</v>
      </c>
      <c r="P8" s="17" t="s">
        <v>193</v>
      </c>
      <c r="Q8" s="17" t="s">
        <v>194</v>
      </c>
      <c r="R8" s="17" t="s">
        <v>61</v>
      </c>
      <c r="S8" s="17" t="s">
        <v>57</v>
      </c>
      <c r="T8" s="17" t="s">
        <v>64</v>
      </c>
      <c r="U8" s="17" t="s">
        <v>195</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61" t="s">
        <v>70</v>
      </c>
      <c r="B10" s="161" t="s">
        <v>70</v>
      </c>
      <c r="C10" s="161" t="s">
        <v>197</v>
      </c>
      <c r="D10" s="161" t="s">
        <v>198</v>
      </c>
      <c r="E10" s="161" t="s">
        <v>102</v>
      </c>
      <c r="F10" s="161" t="s">
        <v>103</v>
      </c>
      <c r="G10" s="161" t="s">
        <v>199</v>
      </c>
      <c r="H10" s="161" t="s">
        <v>200</v>
      </c>
      <c r="I10" s="93">
        <v>7489524</v>
      </c>
      <c r="J10" s="93">
        <v>7489524</v>
      </c>
      <c r="K10" s="93"/>
      <c r="L10" s="93"/>
      <c r="M10" s="93">
        <v>7489524</v>
      </c>
      <c r="N10" s="93"/>
      <c r="O10" s="93"/>
      <c r="P10" s="93"/>
      <c r="Q10" s="93"/>
      <c r="R10" s="93"/>
      <c r="S10" s="93"/>
      <c r="T10" s="93"/>
      <c r="U10" s="93"/>
      <c r="V10" s="93"/>
      <c r="W10" s="93"/>
      <c r="X10" s="93"/>
    </row>
    <row r="11" ht="20.25" customHeight="1" spans="1:24">
      <c r="A11" s="161" t="s">
        <v>70</v>
      </c>
      <c r="B11" s="161" t="s">
        <v>70</v>
      </c>
      <c r="C11" s="161" t="s">
        <v>197</v>
      </c>
      <c r="D11" s="161" t="s">
        <v>198</v>
      </c>
      <c r="E11" s="161" t="s">
        <v>102</v>
      </c>
      <c r="F11" s="161" t="s">
        <v>103</v>
      </c>
      <c r="G11" s="161" t="s">
        <v>201</v>
      </c>
      <c r="H11" s="161" t="s">
        <v>202</v>
      </c>
      <c r="I11" s="93">
        <v>1499520</v>
      </c>
      <c r="J11" s="93">
        <v>1499520</v>
      </c>
      <c r="K11" s="24"/>
      <c r="L11" s="24"/>
      <c r="M11" s="93">
        <v>1499520</v>
      </c>
      <c r="N11" s="24"/>
      <c r="O11" s="93"/>
      <c r="P11" s="93"/>
      <c r="Q11" s="93"/>
      <c r="R11" s="93"/>
      <c r="S11" s="93"/>
      <c r="T11" s="93"/>
      <c r="U11" s="93"/>
      <c r="V11" s="93"/>
      <c r="W11" s="93"/>
      <c r="X11" s="93"/>
    </row>
    <row r="12" ht="20.25" customHeight="1" spans="1:24">
      <c r="A12" s="161" t="s">
        <v>70</v>
      </c>
      <c r="B12" s="161" t="s">
        <v>70</v>
      </c>
      <c r="C12" s="161" t="s">
        <v>197</v>
      </c>
      <c r="D12" s="161" t="s">
        <v>198</v>
      </c>
      <c r="E12" s="161" t="s">
        <v>102</v>
      </c>
      <c r="F12" s="161" t="s">
        <v>103</v>
      </c>
      <c r="G12" s="161" t="s">
        <v>201</v>
      </c>
      <c r="H12" s="161" t="s">
        <v>202</v>
      </c>
      <c r="I12" s="93">
        <v>15638448</v>
      </c>
      <c r="J12" s="93">
        <v>15638448</v>
      </c>
      <c r="K12" s="24"/>
      <c r="L12" s="24"/>
      <c r="M12" s="93">
        <v>15638448</v>
      </c>
      <c r="N12" s="24"/>
      <c r="O12" s="93"/>
      <c r="P12" s="93"/>
      <c r="Q12" s="93"/>
      <c r="R12" s="93"/>
      <c r="S12" s="93"/>
      <c r="T12" s="93"/>
      <c r="U12" s="93"/>
      <c r="V12" s="93"/>
      <c r="W12" s="93"/>
      <c r="X12" s="93"/>
    </row>
    <row r="13" ht="20.25" customHeight="1" spans="1:24">
      <c r="A13" s="161" t="s">
        <v>70</v>
      </c>
      <c r="B13" s="161" t="s">
        <v>70</v>
      </c>
      <c r="C13" s="161" t="s">
        <v>197</v>
      </c>
      <c r="D13" s="161" t="s">
        <v>198</v>
      </c>
      <c r="E13" s="161" t="s">
        <v>102</v>
      </c>
      <c r="F13" s="161" t="s">
        <v>103</v>
      </c>
      <c r="G13" s="161" t="s">
        <v>201</v>
      </c>
      <c r="H13" s="161" t="s">
        <v>202</v>
      </c>
      <c r="I13" s="93">
        <v>654000</v>
      </c>
      <c r="J13" s="93">
        <v>654000</v>
      </c>
      <c r="K13" s="24"/>
      <c r="L13" s="24"/>
      <c r="M13" s="93">
        <v>654000</v>
      </c>
      <c r="N13" s="24"/>
      <c r="O13" s="93"/>
      <c r="P13" s="93"/>
      <c r="Q13" s="93"/>
      <c r="R13" s="93"/>
      <c r="S13" s="93"/>
      <c r="T13" s="93"/>
      <c r="U13" s="93"/>
      <c r="V13" s="93"/>
      <c r="W13" s="93"/>
      <c r="X13" s="93"/>
    </row>
    <row r="14" ht="20.25" customHeight="1" spans="1:24">
      <c r="A14" s="161" t="s">
        <v>70</v>
      </c>
      <c r="B14" s="161" t="s">
        <v>70</v>
      </c>
      <c r="C14" s="161" t="s">
        <v>197</v>
      </c>
      <c r="D14" s="161" t="s">
        <v>198</v>
      </c>
      <c r="E14" s="161" t="s">
        <v>102</v>
      </c>
      <c r="F14" s="161" t="s">
        <v>103</v>
      </c>
      <c r="G14" s="161" t="s">
        <v>203</v>
      </c>
      <c r="H14" s="161" t="s">
        <v>204</v>
      </c>
      <c r="I14" s="93">
        <v>624127</v>
      </c>
      <c r="J14" s="93">
        <v>624127</v>
      </c>
      <c r="K14" s="24"/>
      <c r="L14" s="24"/>
      <c r="M14" s="93">
        <v>624127</v>
      </c>
      <c r="N14" s="24"/>
      <c r="O14" s="93"/>
      <c r="P14" s="93"/>
      <c r="Q14" s="93"/>
      <c r="R14" s="93"/>
      <c r="S14" s="93"/>
      <c r="T14" s="93"/>
      <c r="U14" s="93"/>
      <c r="V14" s="93"/>
      <c r="W14" s="93"/>
      <c r="X14" s="93"/>
    </row>
    <row r="15" ht="20.25" customHeight="1" spans="1:24">
      <c r="A15" s="161" t="s">
        <v>70</v>
      </c>
      <c r="B15" s="161" t="s">
        <v>70</v>
      </c>
      <c r="C15" s="161" t="s">
        <v>197</v>
      </c>
      <c r="D15" s="161" t="s">
        <v>198</v>
      </c>
      <c r="E15" s="161" t="s">
        <v>102</v>
      </c>
      <c r="F15" s="161" t="s">
        <v>103</v>
      </c>
      <c r="G15" s="161" t="s">
        <v>203</v>
      </c>
      <c r="H15" s="161" t="s">
        <v>204</v>
      </c>
      <c r="I15" s="93">
        <v>75000</v>
      </c>
      <c r="J15" s="93">
        <v>75000</v>
      </c>
      <c r="K15" s="24"/>
      <c r="L15" s="24"/>
      <c r="M15" s="93">
        <v>75000</v>
      </c>
      <c r="N15" s="24"/>
      <c r="O15" s="93"/>
      <c r="P15" s="93"/>
      <c r="Q15" s="93"/>
      <c r="R15" s="93"/>
      <c r="S15" s="93"/>
      <c r="T15" s="93"/>
      <c r="U15" s="93"/>
      <c r="V15" s="93"/>
      <c r="W15" s="93"/>
      <c r="X15" s="93"/>
    </row>
    <row r="16" ht="20.25" customHeight="1" spans="1:24">
      <c r="A16" s="161" t="s">
        <v>70</v>
      </c>
      <c r="B16" s="161" t="s">
        <v>70</v>
      </c>
      <c r="C16" s="161" t="s">
        <v>205</v>
      </c>
      <c r="D16" s="161" t="s">
        <v>206</v>
      </c>
      <c r="E16" s="161" t="s">
        <v>116</v>
      </c>
      <c r="F16" s="161" t="s">
        <v>117</v>
      </c>
      <c r="G16" s="161" t="s">
        <v>207</v>
      </c>
      <c r="H16" s="161" t="s">
        <v>208</v>
      </c>
      <c r="I16" s="93">
        <v>4407040</v>
      </c>
      <c r="J16" s="93">
        <v>4407040</v>
      </c>
      <c r="K16" s="24"/>
      <c r="L16" s="24"/>
      <c r="M16" s="93">
        <v>4407040</v>
      </c>
      <c r="N16" s="24"/>
      <c r="O16" s="93"/>
      <c r="P16" s="93"/>
      <c r="Q16" s="93"/>
      <c r="R16" s="93"/>
      <c r="S16" s="93"/>
      <c r="T16" s="93"/>
      <c r="U16" s="93"/>
      <c r="V16" s="93"/>
      <c r="W16" s="93"/>
      <c r="X16" s="93"/>
    </row>
    <row r="17" ht="20.25" customHeight="1" spans="1:24">
      <c r="A17" s="161" t="s">
        <v>70</v>
      </c>
      <c r="B17" s="161" t="s">
        <v>70</v>
      </c>
      <c r="C17" s="161" t="s">
        <v>205</v>
      </c>
      <c r="D17" s="161" t="s">
        <v>206</v>
      </c>
      <c r="E17" s="161" t="s">
        <v>118</v>
      </c>
      <c r="F17" s="161" t="s">
        <v>119</v>
      </c>
      <c r="G17" s="161" t="s">
        <v>209</v>
      </c>
      <c r="H17" s="161" t="s">
        <v>210</v>
      </c>
      <c r="I17" s="93">
        <v>2203520</v>
      </c>
      <c r="J17" s="93">
        <v>2203520</v>
      </c>
      <c r="K17" s="24"/>
      <c r="L17" s="24"/>
      <c r="M17" s="93">
        <v>2203520</v>
      </c>
      <c r="N17" s="24"/>
      <c r="O17" s="93"/>
      <c r="P17" s="93"/>
      <c r="Q17" s="93"/>
      <c r="R17" s="93"/>
      <c r="S17" s="93"/>
      <c r="T17" s="93"/>
      <c r="U17" s="93"/>
      <c r="V17" s="93"/>
      <c r="W17" s="93"/>
      <c r="X17" s="93"/>
    </row>
    <row r="18" ht="20.25" customHeight="1" spans="1:24">
      <c r="A18" s="161" t="s">
        <v>70</v>
      </c>
      <c r="B18" s="161" t="s">
        <v>70</v>
      </c>
      <c r="C18" s="161" t="s">
        <v>205</v>
      </c>
      <c r="D18" s="161" t="s">
        <v>206</v>
      </c>
      <c r="E18" s="161" t="s">
        <v>124</v>
      </c>
      <c r="F18" s="161" t="s">
        <v>125</v>
      </c>
      <c r="G18" s="161" t="s">
        <v>211</v>
      </c>
      <c r="H18" s="161" t="s">
        <v>212</v>
      </c>
      <c r="I18" s="93">
        <v>3261808</v>
      </c>
      <c r="J18" s="93">
        <v>3261808</v>
      </c>
      <c r="K18" s="24"/>
      <c r="L18" s="24"/>
      <c r="M18" s="93">
        <v>3261808</v>
      </c>
      <c r="N18" s="24"/>
      <c r="O18" s="93"/>
      <c r="P18" s="93"/>
      <c r="Q18" s="93"/>
      <c r="R18" s="93"/>
      <c r="S18" s="93"/>
      <c r="T18" s="93"/>
      <c r="U18" s="93"/>
      <c r="V18" s="93"/>
      <c r="W18" s="93"/>
      <c r="X18" s="93"/>
    </row>
    <row r="19" ht="20.25" customHeight="1" spans="1:24">
      <c r="A19" s="161" t="s">
        <v>70</v>
      </c>
      <c r="B19" s="161" t="s">
        <v>70</v>
      </c>
      <c r="C19" s="161" t="s">
        <v>205</v>
      </c>
      <c r="D19" s="161" t="s">
        <v>206</v>
      </c>
      <c r="E19" s="161" t="s">
        <v>102</v>
      </c>
      <c r="F19" s="161" t="s">
        <v>103</v>
      </c>
      <c r="G19" s="161" t="s">
        <v>213</v>
      </c>
      <c r="H19" s="161" t="s">
        <v>214</v>
      </c>
      <c r="I19" s="93">
        <v>52624</v>
      </c>
      <c r="J19" s="93">
        <v>52624</v>
      </c>
      <c r="K19" s="24"/>
      <c r="L19" s="24"/>
      <c r="M19" s="93">
        <v>52624</v>
      </c>
      <c r="N19" s="24"/>
      <c r="O19" s="93"/>
      <c r="P19" s="93"/>
      <c r="Q19" s="93"/>
      <c r="R19" s="93"/>
      <c r="S19" s="93"/>
      <c r="T19" s="93"/>
      <c r="U19" s="93"/>
      <c r="V19" s="93"/>
      <c r="W19" s="93"/>
      <c r="X19" s="93"/>
    </row>
    <row r="20" ht="20.25" customHeight="1" spans="1:24">
      <c r="A20" s="161" t="s">
        <v>70</v>
      </c>
      <c r="B20" s="161" t="s">
        <v>70</v>
      </c>
      <c r="C20" s="161" t="s">
        <v>215</v>
      </c>
      <c r="D20" s="161" t="s">
        <v>131</v>
      </c>
      <c r="E20" s="161" t="s">
        <v>130</v>
      </c>
      <c r="F20" s="161" t="s">
        <v>131</v>
      </c>
      <c r="G20" s="161" t="s">
        <v>216</v>
      </c>
      <c r="H20" s="161" t="s">
        <v>131</v>
      </c>
      <c r="I20" s="93">
        <v>4445760</v>
      </c>
      <c r="J20" s="93">
        <v>4445760</v>
      </c>
      <c r="K20" s="24"/>
      <c r="L20" s="24"/>
      <c r="M20" s="93">
        <v>4445760</v>
      </c>
      <c r="N20" s="24"/>
      <c r="O20" s="93"/>
      <c r="P20" s="93"/>
      <c r="Q20" s="93"/>
      <c r="R20" s="93"/>
      <c r="S20" s="93"/>
      <c r="T20" s="93"/>
      <c r="U20" s="93"/>
      <c r="V20" s="93"/>
      <c r="W20" s="93"/>
      <c r="X20" s="93"/>
    </row>
    <row r="21" ht="20.25" customHeight="1" spans="1:24">
      <c r="A21" s="161" t="s">
        <v>70</v>
      </c>
      <c r="B21" s="161" t="s">
        <v>70</v>
      </c>
      <c r="C21" s="161" t="s">
        <v>217</v>
      </c>
      <c r="D21" s="161" t="s">
        <v>218</v>
      </c>
      <c r="E21" s="161" t="s">
        <v>114</v>
      </c>
      <c r="F21" s="161" t="s">
        <v>115</v>
      </c>
      <c r="G21" s="161" t="s">
        <v>219</v>
      </c>
      <c r="H21" s="161" t="s">
        <v>220</v>
      </c>
      <c r="I21" s="93">
        <v>20400</v>
      </c>
      <c r="J21" s="93">
        <v>20400</v>
      </c>
      <c r="K21" s="24"/>
      <c r="L21" s="24"/>
      <c r="M21" s="93">
        <v>20400</v>
      </c>
      <c r="N21" s="24"/>
      <c r="O21" s="93"/>
      <c r="P21" s="93"/>
      <c r="Q21" s="93"/>
      <c r="R21" s="93"/>
      <c r="S21" s="93"/>
      <c r="T21" s="93"/>
      <c r="U21" s="93"/>
      <c r="V21" s="93"/>
      <c r="W21" s="93"/>
      <c r="X21" s="93"/>
    </row>
    <row r="22" ht="20.25" customHeight="1" spans="1:24">
      <c r="A22" s="161" t="s">
        <v>70</v>
      </c>
      <c r="B22" s="161" t="s">
        <v>70</v>
      </c>
      <c r="C22" s="161" t="s">
        <v>221</v>
      </c>
      <c r="D22" s="161" t="s">
        <v>222</v>
      </c>
      <c r="E22" s="161" t="s">
        <v>102</v>
      </c>
      <c r="F22" s="161" t="s">
        <v>103</v>
      </c>
      <c r="G22" s="161" t="s">
        <v>223</v>
      </c>
      <c r="H22" s="161" t="s">
        <v>224</v>
      </c>
      <c r="I22" s="93">
        <v>63000</v>
      </c>
      <c r="J22" s="93">
        <v>63000</v>
      </c>
      <c r="K22" s="24"/>
      <c r="L22" s="24"/>
      <c r="M22" s="93">
        <v>63000</v>
      </c>
      <c r="N22" s="24"/>
      <c r="O22" s="93"/>
      <c r="P22" s="93"/>
      <c r="Q22" s="93"/>
      <c r="R22" s="93"/>
      <c r="S22" s="93"/>
      <c r="T22" s="93"/>
      <c r="U22" s="93"/>
      <c r="V22" s="93"/>
      <c r="W22" s="93"/>
      <c r="X22" s="93"/>
    </row>
    <row r="23" ht="20.25" customHeight="1" spans="1:24">
      <c r="A23" s="161" t="s">
        <v>70</v>
      </c>
      <c r="B23" s="161" t="s">
        <v>70</v>
      </c>
      <c r="C23" s="161" t="s">
        <v>221</v>
      </c>
      <c r="D23" s="161" t="s">
        <v>222</v>
      </c>
      <c r="E23" s="161" t="s">
        <v>102</v>
      </c>
      <c r="F23" s="161" t="s">
        <v>103</v>
      </c>
      <c r="G23" s="161" t="s">
        <v>223</v>
      </c>
      <c r="H23" s="161" t="s">
        <v>224</v>
      </c>
      <c r="I23" s="93">
        <v>92000</v>
      </c>
      <c r="J23" s="93">
        <v>92000</v>
      </c>
      <c r="K23" s="24"/>
      <c r="L23" s="24"/>
      <c r="M23" s="93">
        <v>92000</v>
      </c>
      <c r="N23" s="24"/>
      <c r="O23" s="93"/>
      <c r="P23" s="93"/>
      <c r="Q23" s="93"/>
      <c r="R23" s="93"/>
      <c r="S23" s="93"/>
      <c r="T23" s="93"/>
      <c r="U23" s="93"/>
      <c r="V23" s="93"/>
      <c r="W23" s="93"/>
      <c r="X23" s="93"/>
    </row>
    <row r="24" ht="20.25" customHeight="1" spans="1:24">
      <c r="A24" s="161" t="s">
        <v>70</v>
      </c>
      <c r="B24" s="161" t="s">
        <v>70</v>
      </c>
      <c r="C24" s="161" t="s">
        <v>221</v>
      </c>
      <c r="D24" s="161" t="s">
        <v>222</v>
      </c>
      <c r="E24" s="161" t="s">
        <v>102</v>
      </c>
      <c r="F24" s="161" t="s">
        <v>103</v>
      </c>
      <c r="G24" s="161" t="s">
        <v>223</v>
      </c>
      <c r="H24" s="161" t="s">
        <v>224</v>
      </c>
      <c r="I24" s="93">
        <v>174510</v>
      </c>
      <c r="J24" s="93">
        <v>174510</v>
      </c>
      <c r="K24" s="24"/>
      <c r="L24" s="24"/>
      <c r="M24" s="93">
        <v>174510</v>
      </c>
      <c r="N24" s="24"/>
      <c r="O24" s="93"/>
      <c r="P24" s="93"/>
      <c r="Q24" s="93"/>
      <c r="R24" s="93"/>
      <c r="S24" s="93"/>
      <c r="T24" s="93"/>
      <c r="U24" s="93"/>
      <c r="V24" s="93"/>
      <c r="W24" s="93"/>
      <c r="X24" s="93"/>
    </row>
    <row r="25" ht="20.25" customHeight="1" spans="1:24">
      <c r="A25" s="161" t="s">
        <v>70</v>
      </c>
      <c r="B25" s="161" t="s">
        <v>70</v>
      </c>
      <c r="C25" s="161" t="s">
        <v>221</v>
      </c>
      <c r="D25" s="161" t="s">
        <v>222</v>
      </c>
      <c r="E25" s="161" t="s">
        <v>102</v>
      </c>
      <c r="F25" s="161" t="s">
        <v>103</v>
      </c>
      <c r="G25" s="161" t="s">
        <v>223</v>
      </c>
      <c r="H25" s="161" t="s">
        <v>224</v>
      </c>
      <c r="I25" s="93">
        <v>705134</v>
      </c>
      <c r="J25" s="93">
        <v>705134</v>
      </c>
      <c r="K25" s="24"/>
      <c r="L25" s="24"/>
      <c r="M25" s="93">
        <v>705134</v>
      </c>
      <c r="N25" s="24"/>
      <c r="O25" s="93"/>
      <c r="P25" s="93"/>
      <c r="Q25" s="93"/>
      <c r="R25" s="93"/>
      <c r="S25" s="93"/>
      <c r="T25" s="93"/>
      <c r="U25" s="93"/>
      <c r="V25" s="93"/>
      <c r="W25" s="93"/>
      <c r="X25" s="93"/>
    </row>
    <row r="26" ht="20.25" customHeight="1" spans="1:24">
      <c r="A26" s="161" t="s">
        <v>70</v>
      </c>
      <c r="B26" s="161" t="s">
        <v>70</v>
      </c>
      <c r="C26" s="161" t="s">
        <v>225</v>
      </c>
      <c r="D26" s="161" t="s">
        <v>226</v>
      </c>
      <c r="E26" s="161" t="s">
        <v>102</v>
      </c>
      <c r="F26" s="161" t="s">
        <v>103</v>
      </c>
      <c r="G26" s="161" t="s">
        <v>227</v>
      </c>
      <c r="H26" s="161" t="s">
        <v>228</v>
      </c>
      <c r="I26" s="93">
        <v>1653696</v>
      </c>
      <c r="J26" s="93">
        <v>1653696</v>
      </c>
      <c r="K26" s="24"/>
      <c r="L26" s="24"/>
      <c r="M26" s="93">
        <v>1653696</v>
      </c>
      <c r="N26" s="24"/>
      <c r="O26" s="93"/>
      <c r="P26" s="93"/>
      <c r="Q26" s="93"/>
      <c r="R26" s="93"/>
      <c r="S26" s="93"/>
      <c r="T26" s="93"/>
      <c r="U26" s="93"/>
      <c r="V26" s="93"/>
      <c r="W26" s="93"/>
      <c r="X26" s="93"/>
    </row>
    <row r="27" ht="20.25" customHeight="1" spans="1:24">
      <c r="A27" s="161" t="s">
        <v>70</v>
      </c>
      <c r="B27" s="161" t="s">
        <v>70</v>
      </c>
      <c r="C27" s="161" t="s">
        <v>229</v>
      </c>
      <c r="D27" s="161" t="s">
        <v>230</v>
      </c>
      <c r="E27" s="161" t="s">
        <v>102</v>
      </c>
      <c r="F27" s="161" t="s">
        <v>103</v>
      </c>
      <c r="G27" s="161" t="s">
        <v>231</v>
      </c>
      <c r="H27" s="161" t="s">
        <v>230</v>
      </c>
      <c r="I27" s="93">
        <v>588443</v>
      </c>
      <c r="J27" s="93">
        <v>588443</v>
      </c>
      <c r="K27" s="24"/>
      <c r="L27" s="24"/>
      <c r="M27" s="93">
        <v>588443</v>
      </c>
      <c r="N27" s="24"/>
      <c r="O27" s="93"/>
      <c r="P27" s="93"/>
      <c r="Q27" s="93"/>
      <c r="R27" s="93"/>
      <c r="S27" s="93"/>
      <c r="T27" s="93"/>
      <c r="U27" s="93"/>
      <c r="V27" s="93"/>
      <c r="W27" s="93"/>
      <c r="X27" s="93"/>
    </row>
    <row r="28" ht="20.25" customHeight="1" spans="1:24">
      <c r="A28" s="161" t="s">
        <v>70</v>
      </c>
      <c r="B28" s="161" t="s">
        <v>70</v>
      </c>
      <c r="C28" s="161" t="s">
        <v>232</v>
      </c>
      <c r="D28" s="161" t="s">
        <v>233</v>
      </c>
      <c r="E28" s="161" t="s">
        <v>102</v>
      </c>
      <c r="F28" s="161" t="s">
        <v>103</v>
      </c>
      <c r="G28" s="161" t="s">
        <v>234</v>
      </c>
      <c r="H28" s="161" t="s">
        <v>235</v>
      </c>
      <c r="I28" s="93">
        <v>455840</v>
      </c>
      <c r="J28" s="93">
        <v>455840</v>
      </c>
      <c r="K28" s="24"/>
      <c r="L28" s="24"/>
      <c r="M28" s="93">
        <v>455840</v>
      </c>
      <c r="N28" s="24"/>
      <c r="O28" s="93"/>
      <c r="P28" s="93"/>
      <c r="Q28" s="93"/>
      <c r="R28" s="93"/>
      <c r="S28" s="93"/>
      <c r="T28" s="93"/>
      <c r="U28" s="93"/>
      <c r="V28" s="93"/>
      <c r="W28" s="93"/>
      <c r="X28" s="93"/>
    </row>
    <row r="29" ht="20.25" customHeight="1" spans="1:24">
      <c r="A29" s="161" t="s">
        <v>70</v>
      </c>
      <c r="B29" s="161" t="s">
        <v>70</v>
      </c>
      <c r="C29" s="161" t="s">
        <v>232</v>
      </c>
      <c r="D29" s="161" t="s">
        <v>233</v>
      </c>
      <c r="E29" s="161" t="s">
        <v>102</v>
      </c>
      <c r="F29" s="161" t="s">
        <v>103</v>
      </c>
      <c r="G29" s="161" t="s">
        <v>236</v>
      </c>
      <c r="H29" s="161" t="s">
        <v>237</v>
      </c>
      <c r="I29" s="93">
        <v>64592</v>
      </c>
      <c r="J29" s="93">
        <v>64592</v>
      </c>
      <c r="K29" s="24"/>
      <c r="L29" s="24"/>
      <c r="M29" s="93">
        <v>64592</v>
      </c>
      <c r="N29" s="24"/>
      <c r="O29" s="93"/>
      <c r="P29" s="93"/>
      <c r="Q29" s="93"/>
      <c r="R29" s="93"/>
      <c r="S29" s="93"/>
      <c r="T29" s="93"/>
      <c r="U29" s="93"/>
      <c r="V29" s="93"/>
      <c r="W29" s="93"/>
      <c r="X29" s="93"/>
    </row>
    <row r="30" ht="20.25" customHeight="1" spans="1:24">
      <c r="A30" s="161" t="s">
        <v>70</v>
      </c>
      <c r="B30" s="161" t="s">
        <v>70</v>
      </c>
      <c r="C30" s="161" t="s">
        <v>232</v>
      </c>
      <c r="D30" s="161" t="s">
        <v>233</v>
      </c>
      <c r="E30" s="161" t="s">
        <v>102</v>
      </c>
      <c r="F30" s="161" t="s">
        <v>103</v>
      </c>
      <c r="G30" s="161" t="s">
        <v>238</v>
      </c>
      <c r="H30" s="161" t="s">
        <v>239</v>
      </c>
      <c r="I30" s="93">
        <v>99792</v>
      </c>
      <c r="J30" s="93">
        <v>99792</v>
      </c>
      <c r="K30" s="24"/>
      <c r="L30" s="24"/>
      <c r="M30" s="93">
        <v>99792</v>
      </c>
      <c r="N30" s="24"/>
      <c r="O30" s="93"/>
      <c r="P30" s="93"/>
      <c r="Q30" s="93"/>
      <c r="R30" s="93"/>
      <c r="S30" s="93"/>
      <c r="T30" s="93"/>
      <c r="U30" s="93"/>
      <c r="V30" s="93"/>
      <c r="W30" s="93"/>
      <c r="X30" s="93"/>
    </row>
    <row r="31" ht="20.25" customHeight="1" spans="1:24">
      <c r="A31" s="161" t="s">
        <v>70</v>
      </c>
      <c r="B31" s="161" t="s">
        <v>70</v>
      </c>
      <c r="C31" s="161" t="s">
        <v>232</v>
      </c>
      <c r="D31" s="161" t="s">
        <v>233</v>
      </c>
      <c r="E31" s="161" t="s">
        <v>102</v>
      </c>
      <c r="F31" s="161" t="s">
        <v>103</v>
      </c>
      <c r="G31" s="161" t="s">
        <v>240</v>
      </c>
      <c r="H31" s="161" t="s">
        <v>241</v>
      </c>
      <c r="I31" s="93">
        <v>253616</v>
      </c>
      <c r="J31" s="93">
        <v>253616</v>
      </c>
      <c r="K31" s="24"/>
      <c r="L31" s="24"/>
      <c r="M31" s="93">
        <v>253616</v>
      </c>
      <c r="N31" s="24"/>
      <c r="O31" s="93"/>
      <c r="P31" s="93"/>
      <c r="Q31" s="93"/>
      <c r="R31" s="93"/>
      <c r="S31" s="93"/>
      <c r="T31" s="93"/>
      <c r="U31" s="93"/>
      <c r="V31" s="93"/>
      <c r="W31" s="93"/>
      <c r="X31" s="93"/>
    </row>
    <row r="32" ht="20.25" customHeight="1" spans="1:24">
      <c r="A32" s="161" t="s">
        <v>70</v>
      </c>
      <c r="B32" s="161" t="s">
        <v>70</v>
      </c>
      <c r="C32" s="161" t="s">
        <v>232</v>
      </c>
      <c r="D32" s="161" t="s">
        <v>233</v>
      </c>
      <c r="E32" s="161" t="s">
        <v>102</v>
      </c>
      <c r="F32" s="161" t="s">
        <v>103</v>
      </c>
      <c r="G32" s="161" t="s">
        <v>242</v>
      </c>
      <c r="H32" s="161" t="s">
        <v>243</v>
      </c>
      <c r="I32" s="93">
        <v>440000</v>
      </c>
      <c r="J32" s="93">
        <v>440000</v>
      </c>
      <c r="K32" s="24"/>
      <c r="L32" s="24"/>
      <c r="M32" s="93">
        <v>440000</v>
      </c>
      <c r="N32" s="24"/>
      <c r="O32" s="93"/>
      <c r="P32" s="93"/>
      <c r="Q32" s="93"/>
      <c r="R32" s="93"/>
      <c r="S32" s="93"/>
      <c r="T32" s="93"/>
      <c r="U32" s="93"/>
      <c r="V32" s="93"/>
      <c r="W32" s="93"/>
      <c r="X32" s="93"/>
    </row>
    <row r="33" ht="20.25" customHeight="1" spans="1:24">
      <c r="A33" s="161" t="s">
        <v>70</v>
      </c>
      <c r="B33" s="161" t="s">
        <v>70</v>
      </c>
      <c r="C33" s="161" t="s">
        <v>232</v>
      </c>
      <c r="D33" s="161" t="s">
        <v>233</v>
      </c>
      <c r="E33" s="161" t="s">
        <v>102</v>
      </c>
      <c r="F33" s="161" t="s">
        <v>103</v>
      </c>
      <c r="G33" s="161" t="s">
        <v>244</v>
      </c>
      <c r="H33" s="161" t="s">
        <v>245</v>
      </c>
      <c r="I33" s="93">
        <v>281600</v>
      </c>
      <c r="J33" s="93">
        <v>281600</v>
      </c>
      <c r="K33" s="24"/>
      <c r="L33" s="24"/>
      <c r="M33" s="93">
        <v>281600</v>
      </c>
      <c r="N33" s="24"/>
      <c r="O33" s="93"/>
      <c r="P33" s="93"/>
      <c r="Q33" s="93"/>
      <c r="R33" s="93"/>
      <c r="S33" s="93"/>
      <c r="T33" s="93"/>
      <c r="U33" s="93"/>
      <c r="V33" s="93"/>
      <c r="W33" s="93"/>
      <c r="X33" s="93"/>
    </row>
    <row r="34" ht="20.25" customHeight="1" spans="1:24">
      <c r="A34" s="161" t="s">
        <v>70</v>
      </c>
      <c r="B34" s="161" t="s">
        <v>70</v>
      </c>
      <c r="C34" s="161" t="s">
        <v>232</v>
      </c>
      <c r="D34" s="161" t="s">
        <v>233</v>
      </c>
      <c r="E34" s="161" t="s">
        <v>102</v>
      </c>
      <c r="F34" s="161" t="s">
        <v>103</v>
      </c>
      <c r="G34" s="161" t="s">
        <v>246</v>
      </c>
      <c r="H34" s="161" t="s">
        <v>247</v>
      </c>
      <c r="I34" s="93">
        <v>70400</v>
      </c>
      <c r="J34" s="93">
        <v>70400</v>
      </c>
      <c r="K34" s="24"/>
      <c r="L34" s="24"/>
      <c r="M34" s="93">
        <v>70400</v>
      </c>
      <c r="N34" s="24"/>
      <c r="O34" s="93"/>
      <c r="P34" s="93"/>
      <c r="Q34" s="93"/>
      <c r="R34" s="93"/>
      <c r="S34" s="93"/>
      <c r="T34" s="93"/>
      <c r="U34" s="93"/>
      <c r="V34" s="93"/>
      <c r="W34" s="93"/>
      <c r="X34" s="93"/>
    </row>
    <row r="35" ht="20.25" customHeight="1" spans="1:24">
      <c r="A35" s="161" t="s">
        <v>70</v>
      </c>
      <c r="B35" s="161" t="s">
        <v>70</v>
      </c>
      <c r="C35" s="161" t="s">
        <v>232</v>
      </c>
      <c r="D35" s="161" t="s">
        <v>233</v>
      </c>
      <c r="E35" s="161" t="s">
        <v>102</v>
      </c>
      <c r="F35" s="161" t="s">
        <v>103</v>
      </c>
      <c r="G35" s="161" t="s">
        <v>248</v>
      </c>
      <c r="H35" s="161" t="s">
        <v>249</v>
      </c>
      <c r="I35" s="93">
        <v>528000</v>
      </c>
      <c r="J35" s="93">
        <v>528000</v>
      </c>
      <c r="K35" s="24"/>
      <c r="L35" s="24"/>
      <c r="M35" s="93">
        <v>528000</v>
      </c>
      <c r="N35" s="24"/>
      <c r="O35" s="93"/>
      <c r="P35" s="93"/>
      <c r="Q35" s="93"/>
      <c r="R35" s="93"/>
      <c r="S35" s="93"/>
      <c r="T35" s="93"/>
      <c r="U35" s="93"/>
      <c r="V35" s="93"/>
      <c r="W35" s="93"/>
      <c r="X35" s="93"/>
    </row>
    <row r="36" ht="20.25" customHeight="1" spans="1:24">
      <c r="A36" s="161" t="s">
        <v>70</v>
      </c>
      <c r="B36" s="161" t="s">
        <v>70</v>
      </c>
      <c r="C36" s="161" t="s">
        <v>250</v>
      </c>
      <c r="D36" s="161" t="s">
        <v>251</v>
      </c>
      <c r="E36" s="161" t="s">
        <v>114</v>
      </c>
      <c r="F36" s="161" t="s">
        <v>115</v>
      </c>
      <c r="G36" s="161" t="s">
        <v>252</v>
      </c>
      <c r="H36" s="161" t="s">
        <v>253</v>
      </c>
      <c r="I36" s="93">
        <v>638400</v>
      </c>
      <c r="J36" s="93">
        <v>638400</v>
      </c>
      <c r="K36" s="24"/>
      <c r="L36" s="24"/>
      <c r="M36" s="93">
        <v>638400</v>
      </c>
      <c r="N36" s="24"/>
      <c r="O36" s="93"/>
      <c r="P36" s="93"/>
      <c r="Q36" s="93"/>
      <c r="R36" s="93"/>
      <c r="S36" s="93"/>
      <c r="T36" s="93"/>
      <c r="U36" s="93"/>
      <c r="V36" s="93"/>
      <c r="W36" s="93"/>
      <c r="X36" s="93"/>
    </row>
    <row r="37" ht="20.25" customHeight="1" spans="1:24">
      <c r="A37" s="161" t="s">
        <v>70</v>
      </c>
      <c r="B37" s="161" t="s">
        <v>70</v>
      </c>
      <c r="C37" s="161" t="s">
        <v>254</v>
      </c>
      <c r="D37" s="161" t="s">
        <v>255</v>
      </c>
      <c r="E37" s="161" t="s">
        <v>102</v>
      </c>
      <c r="F37" s="161" t="s">
        <v>103</v>
      </c>
      <c r="G37" s="161" t="s">
        <v>203</v>
      </c>
      <c r="H37" s="161" t="s">
        <v>204</v>
      </c>
      <c r="I37" s="93">
        <v>4237872</v>
      </c>
      <c r="J37" s="93">
        <v>4237872</v>
      </c>
      <c r="K37" s="24"/>
      <c r="L37" s="24"/>
      <c r="M37" s="93">
        <v>4237872</v>
      </c>
      <c r="N37" s="24"/>
      <c r="O37" s="93"/>
      <c r="P37" s="93"/>
      <c r="Q37" s="93"/>
      <c r="R37" s="93"/>
      <c r="S37" s="93"/>
      <c r="T37" s="93"/>
      <c r="U37" s="93"/>
      <c r="V37" s="93"/>
      <c r="W37" s="93"/>
      <c r="X37" s="93"/>
    </row>
    <row r="38" ht="20.25" customHeight="1" spans="1:24">
      <c r="A38" s="161" t="s">
        <v>70</v>
      </c>
      <c r="B38" s="161" t="s">
        <v>70</v>
      </c>
      <c r="C38" s="161" t="s">
        <v>254</v>
      </c>
      <c r="D38" s="161" t="s">
        <v>255</v>
      </c>
      <c r="E38" s="161" t="s">
        <v>102</v>
      </c>
      <c r="F38" s="161" t="s">
        <v>103</v>
      </c>
      <c r="G38" s="161" t="s">
        <v>203</v>
      </c>
      <c r="H38" s="161" t="s">
        <v>204</v>
      </c>
      <c r="I38" s="93">
        <v>4576000</v>
      </c>
      <c r="J38" s="93">
        <v>4576000</v>
      </c>
      <c r="K38" s="24"/>
      <c r="L38" s="24"/>
      <c r="M38" s="93">
        <v>4576000</v>
      </c>
      <c r="N38" s="24"/>
      <c r="O38" s="93"/>
      <c r="P38" s="93"/>
      <c r="Q38" s="93"/>
      <c r="R38" s="93"/>
      <c r="S38" s="93"/>
      <c r="T38" s="93"/>
      <c r="U38" s="93"/>
      <c r="V38" s="93"/>
      <c r="W38" s="93"/>
      <c r="X38" s="93"/>
    </row>
    <row r="39" ht="20.25" customHeight="1" spans="1:24">
      <c r="A39" s="161" t="s">
        <v>70</v>
      </c>
      <c r="B39" s="161" t="s">
        <v>70</v>
      </c>
      <c r="C39" s="161" t="s">
        <v>256</v>
      </c>
      <c r="D39" s="161" t="s">
        <v>257</v>
      </c>
      <c r="E39" s="161" t="s">
        <v>102</v>
      </c>
      <c r="F39" s="161" t="s">
        <v>103</v>
      </c>
      <c r="G39" s="161" t="s">
        <v>258</v>
      </c>
      <c r="H39" s="161" t="s">
        <v>259</v>
      </c>
      <c r="I39" s="93">
        <v>700212</v>
      </c>
      <c r="J39" s="93">
        <v>700212</v>
      </c>
      <c r="K39" s="24"/>
      <c r="L39" s="24"/>
      <c r="M39" s="93">
        <v>700212</v>
      </c>
      <c r="N39" s="24"/>
      <c r="O39" s="93"/>
      <c r="P39" s="93"/>
      <c r="Q39" s="93"/>
      <c r="R39" s="93"/>
      <c r="S39" s="93"/>
      <c r="T39" s="93"/>
      <c r="U39" s="93"/>
      <c r="V39" s="93"/>
      <c r="W39" s="93"/>
      <c r="X39" s="93"/>
    </row>
    <row r="40" ht="20.25" customHeight="1" spans="1:24">
      <c r="A40" s="161" t="s">
        <v>70</v>
      </c>
      <c r="B40" s="161" t="s">
        <v>70</v>
      </c>
      <c r="C40" s="161" t="s">
        <v>256</v>
      </c>
      <c r="D40" s="161" t="s">
        <v>257</v>
      </c>
      <c r="E40" s="161" t="s">
        <v>102</v>
      </c>
      <c r="F40" s="161" t="s">
        <v>103</v>
      </c>
      <c r="G40" s="161" t="s">
        <v>258</v>
      </c>
      <c r="H40" s="161" t="s">
        <v>259</v>
      </c>
      <c r="I40" s="93">
        <v>1651308</v>
      </c>
      <c r="J40" s="93">
        <v>1651308</v>
      </c>
      <c r="K40" s="24"/>
      <c r="L40" s="24"/>
      <c r="M40" s="93">
        <v>1651308</v>
      </c>
      <c r="N40" s="24"/>
      <c r="O40" s="93"/>
      <c r="P40" s="93"/>
      <c r="Q40" s="93"/>
      <c r="R40" s="93"/>
      <c r="S40" s="93"/>
      <c r="T40" s="93"/>
      <c r="U40" s="93"/>
      <c r="V40" s="93"/>
      <c r="W40" s="93"/>
      <c r="X40" s="93"/>
    </row>
    <row r="41" ht="20.25" customHeight="1" spans="1:24">
      <c r="A41" s="161" t="s">
        <v>70</v>
      </c>
      <c r="B41" s="161" t="s">
        <v>70</v>
      </c>
      <c r="C41" s="161" t="s">
        <v>260</v>
      </c>
      <c r="D41" s="161" t="s">
        <v>259</v>
      </c>
      <c r="E41" s="161" t="s">
        <v>102</v>
      </c>
      <c r="F41" s="161" t="s">
        <v>103</v>
      </c>
      <c r="G41" s="161" t="s">
        <v>258</v>
      </c>
      <c r="H41" s="161" t="s">
        <v>259</v>
      </c>
      <c r="I41" s="93">
        <v>135792</v>
      </c>
      <c r="J41" s="93">
        <v>135792</v>
      </c>
      <c r="K41" s="24"/>
      <c r="L41" s="24"/>
      <c r="M41" s="93">
        <v>135792</v>
      </c>
      <c r="N41" s="24"/>
      <c r="O41" s="93"/>
      <c r="P41" s="93"/>
      <c r="Q41" s="93"/>
      <c r="R41" s="93"/>
      <c r="S41" s="93"/>
      <c r="T41" s="93"/>
      <c r="U41" s="93"/>
      <c r="V41" s="93"/>
      <c r="W41" s="93"/>
      <c r="X41" s="93"/>
    </row>
    <row r="42" ht="20.25" customHeight="1" spans="1:24">
      <c r="A42" s="161" t="s">
        <v>70</v>
      </c>
      <c r="B42" s="161" t="s">
        <v>70</v>
      </c>
      <c r="C42" s="161" t="s">
        <v>261</v>
      </c>
      <c r="D42" s="161" t="s">
        <v>262</v>
      </c>
      <c r="E42" s="161" t="s">
        <v>102</v>
      </c>
      <c r="F42" s="161" t="s">
        <v>103</v>
      </c>
      <c r="G42" s="161" t="s">
        <v>258</v>
      </c>
      <c r="H42" s="161" t="s">
        <v>259</v>
      </c>
      <c r="I42" s="93">
        <v>476499.87</v>
      </c>
      <c r="J42" s="93">
        <v>476499.87</v>
      </c>
      <c r="K42" s="24"/>
      <c r="L42" s="24"/>
      <c r="M42" s="93">
        <v>476499.87</v>
      </c>
      <c r="N42" s="24"/>
      <c r="O42" s="93"/>
      <c r="P42" s="93"/>
      <c r="Q42" s="93"/>
      <c r="R42" s="93"/>
      <c r="S42" s="93"/>
      <c r="T42" s="93"/>
      <c r="U42" s="93"/>
      <c r="V42" s="93"/>
      <c r="W42" s="93"/>
      <c r="X42" s="93"/>
    </row>
    <row r="43" ht="20.25" customHeight="1" spans="1:24">
      <c r="A43" s="161" t="s">
        <v>70</v>
      </c>
      <c r="B43" s="161" t="s">
        <v>70</v>
      </c>
      <c r="C43" s="161" t="s">
        <v>263</v>
      </c>
      <c r="D43" s="161" t="s">
        <v>264</v>
      </c>
      <c r="E43" s="161" t="s">
        <v>102</v>
      </c>
      <c r="F43" s="161" t="s">
        <v>103</v>
      </c>
      <c r="G43" s="161" t="s">
        <v>248</v>
      </c>
      <c r="H43" s="161" t="s">
        <v>249</v>
      </c>
      <c r="I43" s="93">
        <v>69000</v>
      </c>
      <c r="J43" s="93">
        <v>69000</v>
      </c>
      <c r="K43" s="24"/>
      <c r="L43" s="24"/>
      <c r="M43" s="93">
        <v>69000</v>
      </c>
      <c r="N43" s="24"/>
      <c r="O43" s="93"/>
      <c r="P43" s="93"/>
      <c r="Q43" s="93"/>
      <c r="R43" s="93"/>
      <c r="S43" s="93"/>
      <c r="T43" s="93"/>
      <c r="U43" s="93"/>
      <c r="V43" s="93"/>
      <c r="W43" s="93"/>
      <c r="X43" s="93"/>
    </row>
    <row r="44" ht="20.25" customHeight="1" spans="1:24">
      <c r="A44" s="161" t="s">
        <v>70</v>
      </c>
      <c r="B44" s="161" t="s">
        <v>70</v>
      </c>
      <c r="C44" s="161" t="s">
        <v>265</v>
      </c>
      <c r="D44" s="161" t="s">
        <v>266</v>
      </c>
      <c r="E44" s="161" t="s">
        <v>102</v>
      </c>
      <c r="F44" s="161" t="s">
        <v>103</v>
      </c>
      <c r="G44" s="161" t="s">
        <v>267</v>
      </c>
      <c r="H44" s="161" t="s">
        <v>268</v>
      </c>
      <c r="I44" s="93">
        <v>383504</v>
      </c>
      <c r="J44" s="93">
        <v>383504</v>
      </c>
      <c r="K44" s="24"/>
      <c r="L44" s="24"/>
      <c r="M44" s="93">
        <v>383504</v>
      </c>
      <c r="N44" s="24"/>
      <c r="O44" s="93"/>
      <c r="P44" s="93"/>
      <c r="Q44" s="93"/>
      <c r="R44" s="93"/>
      <c r="S44" s="93"/>
      <c r="T44" s="93"/>
      <c r="U44" s="93"/>
      <c r="V44" s="93"/>
      <c r="W44" s="93"/>
      <c r="X44" s="93"/>
    </row>
    <row r="45" ht="20.25" customHeight="1" spans="1:24">
      <c r="A45" s="161" t="s">
        <v>70</v>
      </c>
      <c r="B45" s="161" t="s">
        <v>70</v>
      </c>
      <c r="C45" s="161" t="s">
        <v>269</v>
      </c>
      <c r="D45" s="161" t="s">
        <v>270</v>
      </c>
      <c r="E45" s="161" t="s">
        <v>102</v>
      </c>
      <c r="F45" s="161" t="s">
        <v>103</v>
      </c>
      <c r="G45" s="161" t="s">
        <v>271</v>
      </c>
      <c r="H45" s="161" t="s">
        <v>272</v>
      </c>
      <c r="I45" s="93">
        <v>50551515.52</v>
      </c>
      <c r="J45" s="93">
        <v>50551515.52</v>
      </c>
      <c r="K45" s="24"/>
      <c r="L45" s="24"/>
      <c r="M45" s="93">
        <v>50551515.52</v>
      </c>
      <c r="N45" s="24"/>
      <c r="O45" s="93"/>
      <c r="P45" s="93"/>
      <c r="Q45" s="93"/>
      <c r="R45" s="93"/>
      <c r="S45" s="93"/>
      <c r="T45" s="93"/>
      <c r="U45" s="93"/>
      <c r="V45" s="93"/>
      <c r="W45" s="93"/>
      <c r="X45" s="93"/>
    </row>
    <row r="46" ht="17.25" customHeight="1" spans="1:24">
      <c r="A46" s="33" t="s">
        <v>170</v>
      </c>
      <c r="B46" s="34"/>
      <c r="C46" s="162"/>
      <c r="D46" s="162"/>
      <c r="E46" s="162"/>
      <c r="F46" s="162"/>
      <c r="G46" s="162"/>
      <c r="H46" s="163"/>
      <c r="I46" s="93">
        <v>109262497.39</v>
      </c>
      <c r="J46" s="93">
        <v>109262497.39</v>
      </c>
      <c r="K46" s="93"/>
      <c r="L46" s="93"/>
      <c r="M46" s="93">
        <v>109262497.39</v>
      </c>
      <c r="N46" s="93"/>
      <c r="O46" s="93"/>
      <c r="P46" s="93"/>
      <c r="Q46" s="93"/>
      <c r="R46" s="93"/>
      <c r="S46" s="93"/>
      <c r="T46" s="93"/>
      <c r="U46" s="93"/>
      <c r="V46" s="93"/>
      <c r="W46" s="93"/>
      <c r="X46" s="93"/>
    </row>
  </sheetData>
  <mergeCells count="31">
    <mergeCell ref="A3:X3"/>
    <mergeCell ref="A4:H4"/>
    <mergeCell ref="I5:X5"/>
    <mergeCell ref="J6:N6"/>
    <mergeCell ref="O6:Q6"/>
    <mergeCell ref="S6:X6"/>
    <mergeCell ref="A46:H4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6"/>
  <sheetViews>
    <sheetView showZeros="0" topLeftCell="F1" workbookViewId="0">
      <pane ySplit="1" topLeftCell="A2" activePane="bottomLeft" state="frozen"/>
      <selection/>
      <selection pane="bottomLeft"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51"/>
      <c r="E2" s="2"/>
      <c r="F2" s="2"/>
      <c r="G2" s="2"/>
      <c r="H2" s="2"/>
      <c r="U2" s="151"/>
      <c r="W2" s="156" t="s">
        <v>273</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"单位名称："&amp;"昆明市公安局国家经济技术开发区分局"</f>
        <v>单位名称：昆明市公安局国家经济技术开发区分局</v>
      </c>
      <c r="B4" s="6"/>
      <c r="C4" s="6"/>
      <c r="D4" s="6"/>
      <c r="E4" s="6"/>
      <c r="F4" s="6"/>
      <c r="G4" s="6"/>
      <c r="H4" s="6"/>
      <c r="I4" s="7"/>
      <c r="J4" s="7"/>
      <c r="K4" s="7"/>
      <c r="L4" s="7"/>
      <c r="M4" s="7"/>
      <c r="N4" s="7"/>
      <c r="O4" s="7"/>
      <c r="P4" s="7"/>
      <c r="Q4" s="7"/>
      <c r="U4" s="151"/>
      <c r="W4" s="133" t="s">
        <v>1</v>
      </c>
    </row>
    <row r="5" ht="21.75" customHeight="1" spans="1:23">
      <c r="A5" s="9" t="s">
        <v>274</v>
      </c>
      <c r="B5" s="10" t="s">
        <v>181</v>
      </c>
      <c r="C5" s="9" t="s">
        <v>182</v>
      </c>
      <c r="D5" s="9" t="s">
        <v>275</v>
      </c>
      <c r="E5" s="10" t="s">
        <v>183</v>
      </c>
      <c r="F5" s="10" t="s">
        <v>184</v>
      </c>
      <c r="G5" s="10" t="s">
        <v>276</v>
      </c>
      <c r="H5" s="10" t="s">
        <v>277</v>
      </c>
      <c r="I5" s="28" t="s">
        <v>55</v>
      </c>
      <c r="J5" s="11" t="s">
        <v>278</v>
      </c>
      <c r="K5" s="12"/>
      <c r="L5" s="12"/>
      <c r="M5" s="13"/>
      <c r="N5" s="11" t="s">
        <v>189</v>
      </c>
      <c r="O5" s="12"/>
      <c r="P5" s="13"/>
      <c r="Q5" s="10" t="s">
        <v>61</v>
      </c>
      <c r="R5" s="11" t="s">
        <v>62</v>
      </c>
      <c r="S5" s="12"/>
      <c r="T5" s="12"/>
      <c r="U5" s="12"/>
      <c r="V5" s="12"/>
      <c r="W5" s="13"/>
    </row>
    <row r="6" ht="21.75" customHeight="1" spans="1:23">
      <c r="A6" s="14"/>
      <c r="B6" s="29"/>
      <c r="C6" s="14"/>
      <c r="D6" s="14"/>
      <c r="E6" s="15"/>
      <c r="F6" s="15"/>
      <c r="G6" s="15"/>
      <c r="H6" s="15"/>
      <c r="I6" s="29"/>
      <c r="J6" s="152" t="s">
        <v>58</v>
      </c>
      <c r="K6" s="153"/>
      <c r="L6" s="10" t="s">
        <v>59</v>
      </c>
      <c r="M6" s="10" t="s">
        <v>60</v>
      </c>
      <c r="N6" s="10" t="s">
        <v>58</v>
      </c>
      <c r="O6" s="10" t="s">
        <v>59</v>
      </c>
      <c r="P6" s="10" t="s">
        <v>60</v>
      </c>
      <c r="Q6" s="15"/>
      <c r="R6" s="10" t="s">
        <v>57</v>
      </c>
      <c r="S6" s="10" t="s">
        <v>64</v>
      </c>
      <c r="T6" s="10" t="s">
        <v>195</v>
      </c>
      <c r="U6" s="10" t="s">
        <v>66</v>
      </c>
      <c r="V6" s="10" t="s">
        <v>67</v>
      </c>
      <c r="W6" s="10" t="s">
        <v>68</v>
      </c>
    </row>
    <row r="7" ht="21" customHeight="1" spans="1:23">
      <c r="A7" s="29"/>
      <c r="B7" s="29"/>
      <c r="C7" s="29"/>
      <c r="D7" s="29"/>
      <c r="E7" s="29"/>
      <c r="F7" s="29"/>
      <c r="G7" s="29"/>
      <c r="H7" s="29"/>
      <c r="I7" s="29"/>
      <c r="J7" s="154" t="s">
        <v>57</v>
      </c>
      <c r="K7" s="155"/>
      <c r="L7" s="29"/>
      <c r="M7" s="29"/>
      <c r="N7" s="29"/>
      <c r="O7" s="29"/>
      <c r="P7" s="29"/>
      <c r="Q7" s="29"/>
      <c r="R7" s="29"/>
      <c r="S7" s="29"/>
      <c r="T7" s="29"/>
      <c r="U7" s="29"/>
      <c r="V7" s="29"/>
      <c r="W7" s="29"/>
    </row>
    <row r="8" ht="39.75" customHeight="1" spans="1:23">
      <c r="A8" s="17"/>
      <c r="B8" s="19"/>
      <c r="C8" s="17"/>
      <c r="D8" s="17"/>
      <c r="E8" s="18"/>
      <c r="F8" s="18"/>
      <c r="G8" s="18"/>
      <c r="H8" s="18"/>
      <c r="I8" s="19"/>
      <c r="J8" s="79" t="s">
        <v>57</v>
      </c>
      <c r="K8" s="79" t="s">
        <v>279</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81" t="s">
        <v>280</v>
      </c>
      <c r="B10" s="81" t="s">
        <v>281</v>
      </c>
      <c r="C10" s="81" t="s">
        <v>282</v>
      </c>
      <c r="D10" s="81" t="s">
        <v>70</v>
      </c>
      <c r="E10" s="81" t="s">
        <v>104</v>
      </c>
      <c r="F10" s="81" t="s">
        <v>105</v>
      </c>
      <c r="G10" s="81" t="s">
        <v>234</v>
      </c>
      <c r="H10" s="81" t="s">
        <v>235</v>
      </c>
      <c r="I10" s="93">
        <v>300000</v>
      </c>
      <c r="J10" s="93">
        <v>300000</v>
      </c>
      <c r="K10" s="93">
        <v>300000</v>
      </c>
      <c r="L10" s="93"/>
      <c r="M10" s="93"/>
      <c r="N10" s="93"/>
      <c r="O10" s="93"/>
      <c r="P10" s="93"/>
      <c r="Q10" s="93"/>
      <c r="R10" s="93"/>
      <c r="S10" s="93"/>
      <c r="T10" s="93"/>
      <c r="U10" s="93"/>
      <c r="V10" s="93"/>
      <c r="W10" s="93"/>
    </row>
    <row r="11" ht="21.75" customHeight="1" spans="1:23">
      <c r="A11" s="81" t="s">
        <v>280</v>
      </c>
      <c r="B11" s="81" t="s">
        <v>281</v>
      </c>
      <c r="C11" s="81" t="s">
        <v>282</v>
      </c>
      <c r="D11" s="81" t="s">
        <v>70</v>
      </c>
      <c r="E11" s="81" t="s">
        <v>104</v>
      </c>
      <c r="F11" s="81" t="s">
        <v>105</v>
      </c>
      <c r="G11" s="81" t="s">
        <v>283</v>
      </c>
      <c r="H11" s="81" t="s">
        <v>284</v>
      </c>
      <c r="I11" s="93">
        <v>240000</v>
      </c>
      <c r="J11" s="93">
        <v>240000</v>
      </c>
      <c r="K11" s="93">
        <v>240000</v>
      </c>
      <c r="L11" s="93"/>
      <c r="M11" s="93"/>
      <c r="N11" s="93"/>
      <c r="O11" s="93"/>
      <c r="P11" s="93"/>
      <c r="Q11" s="93"/>
      <c r="R11" s="93"/>
      <c r="S11" s="93"/>
      <c r="T11" s="93"/>
      <c r="U11" s="93"/>
      <c r="V11" s="93"/>
      <c r="W11" s="93"/>
    </row>
    <row r="12" ht="21.75" customHeight="1" spans="1:23">
      <c r="A12" s="81" t="s">
        <v>280</v>
      </c>
      <c r="B12" s="81" t="s">
        <v>285</v>
      </c>
      <c r="C12" s="81" t="s">
        <v>286</v>
      </c>
      <c r="D12" s="81" t="s">
        <v>70</v>
      </c>
      <c r="E12" s="81" t="s">
        <v>104</v>
      </c>
      <c r="F12" s="81" t="s">
        <v>105</v>
      </c>
      <c r="G12" s="81" t="s">
        <v>234</v>
      </c>
      <c r="H12" s="81" t="s">
        <v>235</v>
      </c>
      <c r="I12" s="93">
        <v>929599.77</v>
      </c>
      <c r="J12" s="93">
        <v>929599.77</v>
      </c>
      <c r="K12" s="93">
        <v>929599.77</v>
      </c>
      <c r="L12" s="93"/>
      <c r="M12" s="93"/>
      <c r="N12" s="93"/>
      <c r="O12" s="93"/>
      <c r="P12" s="93"/>
      <c r="Q12" s="93"/>
      <c r="R12" s="93"/>
      <c r="S12" s="93"/>
      <c r="T12" s="93"/>
      <c r="U12" s="93"/>
      <c r="V12" s="93"/>
      <c r="W12" s="93"/>
    </row>
    <row r="13" ht="21.75" customHeight="1" spans="1:23">
      <c r="A13" s="81" t="s">
        <v>280</v>
      </c>
      <c r="B13" s="81" t="s">
        <v>285</v>
      </c>
      <c r="C13" s="81" t="s">
        <v>286</v>
      </c>
      <c r="D13" s="81" t="s">
        <v>70</v>
      </c>
      <c r="E13" s="81" t="s">
        <v>104</v>
      </c>
      <c r="F13" s="81" t="s">
        <v>105</v>
      </c>
      <c r="G13" s="81" t="s">
        <v>242</v>
      </c>
      <c r="H13" s="81" t="s">
        <v>243</v>
      </c>
      <c r="I13" s="93">
        <v>450000</v>
      </c>
      <c r="J13" s="93">
        <v>450000</v>
      </c>
      <c r="K13" s="93">
        <v>450000</v>
      </c>
      <c r="L13" s="93"/>
      <c r="M13" s="93"/>
      <c r="N13" s="93"/>
      <c r="O13" s="93"/>
      <c r="P13" s="93"/>
      <c r="Q13" s="93"/>
      <c r="R13" s="93"/>
      <c r="S13" s="93"/>
      <c r="T13" s="93"/>
      <c r="U13" s="93"/>
      <c r="V13" s="93"/>
      <c r="W13" s="93"/>
    </row>
    <row r="14" ht="21.75" customHeight="1" spans="1:23">
      <c r="A14" s="81" t="s">
        <v>280</v>
      </c>
      <c r="B14" s="81" t="s">
        <v>285</v>
      </c>
      <c r="C14" s="81" t="s">
        <v>286</v>
      </c>
      <c r="D14" s="81" t="s">
        <v>70</v>
      </c>
      <c r="E14" s="81" t="s">
        <v>104</v>
      </c>
      <c r="F14" s="81" t="s">
        <v>105</v>
      </c>
      <c r="G14" s="81" t="s">
        <v>287</v>
      </c>
      <c r="H14" s="81" t="s">
        <v>288</v>
      </c>
      <c r="I14" s="93">
        <v>1090128</v>
      </c>
      <c r="J14" s="93">
        <v>1090128</v>
      </c>
      <c r="K14" s="93">
        <v>1090128</v>
      </c>
      <c r="L14" s="93"/>
      <c r="M14" s="93"/>
      <c r="N14" s="93"/>
      <c r="O14" s="93"/>
      <c r="P14" s="93"/>
      <c r="Q14" s="93"/>
      <c r="R14" s="93"/>
      <c r="S14" s="93"/>
      <c r="T14" s="93"/>
      <c r="U14" s="93"/>
      <c r="V14" s="93"/>
      <c r="W14" s="93"/>
    </row>
    <row r="15" ht="21.75" customHeight="1" spans="1:23">
      <c r="A15" s="81" t="s">
        <v>280</v>
      </c>
      <c r="B15" s="81" t="s">
        <v>285</v>
      </c>
      <c r="C15" s="81" t="s">
        <v>286</v>
      </c>
      <c r="D15" s="81" t="s">
        <v>70</v>
      </c>
      <c r="E15" s="81" t="s">
        <v>104</v>
      </c>
      <c r="F15" s="81" t="s">
        <v>105</v>
      </c>
      <c r="G15" s="81" t="s">
        <v>283</v>
      </c>
      <c r="H15" s="81" t="s">
        <v>284</v>
      </c>
      <c r="I15" s="93">
        <v>300000</v>
      </c>
      <c r="J15" s="93">
        <v>300000</v>
      </c>
      <c r="K15" s="93">
        <v>300000</v>
      </c>
      <c r="L15" s="93"/>
      <c r="M15" s="93"/>
      <c r="N15" s="93"/>
      <c r="O15" s="93"/>
      <c r="P15" s="93"/>
      <c r="Q15" s="93"/>
      <c r="R15" s="93"/>
      <c r="S15" s="93"/>
      <c r="T15" s="93"/>
      <c r="U15" s="93"/>
      <c r="V15" s="93"/>
      <c r="W15" s="93"/>
    </row>
    <row r="16" ht="21.75" customHeight="1" spans="1:23">
      <c r="A16" s="81" t="s">
        <v>280</v>
      </c>
      <c r="B16" s="81" t="s">
        <v>289</v>
      </c>
      <c r="C16" s="81" t="s">
        <v>290</v>
      </c>
      <c r="D16" s="81" t="s">
        <v>70</v>
      </c>
      <c r="E16" s="81" t="s">
        <v>104</v>
      </c>
      <c r="F16" s="81" t="s">
        <v>105</v>
      </c>
      <c r="G16" s="81" t="s">
        <v>234</v>
      </c>
      <c r="H16" s="81" t="s">
        <v>235</v>
      </c>
      <c r="I16" s="93">
        <v>220000</v>
      </c>
      <c r="J16" s="93">
        <v>220000</v>
      </c>
      <c r="K16" s="93">
        <v>220000</v>
      </c>
      <c r="L16" s="93"/>
      <c r="M16" s="93"/>
      <c r="N16" s="93"/>
      <c r="O16" s="93"/>
      <c r="P16" s="93"/>
      <c r="Q16" s="93"/>
      <c r="R16" s="93"/>
      <c r="S16" s="93"/>
      <c r="T16" s="93"/>
      <c r="U16" s="93"/>
      <c r="V16" s="93"/>
      <c r="W16" s="93"/>
    </row>
    <row r="17" ht="21.75" customHeight="1" spans="1:23">
      <c r="A17" s="81" t="s">
        <v>280</v>
      </c>
      <c r="B17" s="81" t="s">
        <v>291</v>
      </c>
      <c r="C17" s="81" t="s">
        <v>292</v>
      </c>
      <c r="D17" s="81" t="s">
        <v>70</v>
      </c>
      <c r="E17" s="81" t="s">
        <v>104</v>
      </c>
      <c r="F17" s="81" t="s">
        <v>105</v>
      </c>
      <c r="G17" s="81" t="s">
        <v>234</v>
      </c>
      <c r="H17" s="81" t="s">
        <v>235</v>
      </c>
      <c r="I17" s="93">
        <v>90000</v>
      </c>
      <c r="J17" s="93">
        <v>90000</v>
      </c>
      <c r="K17" s="93">
        <v>90000</v>
      </c>
      <c r="L17" s="93"/>
      <c r="M17" s="93"/>
      <c r="N17" s="93"/>
      <c r="O17" s="93"/>
      <c r="P17" s="93"/>
      <c r="Q17" s="93"/>
      <c r="R17" s="93"/>
      <c r="S17" s="93"/>
      <c r="T17" s="93"/>
      <c r="U17" s="93"/>
      <c r="V17" s="93"/>
      <c r="W17" s="93"/>
    </row>
    <row r="18" ht="21.75" customHeight="1" spans="1:23">
      <c r="A18" s="81" t="s">
        <v>280</v>
      </c>
      <c r="B18" s="81" t="s">
        <v>291</v>
      </c>
      <c r="C18" s="81" t="s">
        <v>292</v>
      </c>
      <c r="D18" s="81" t="s">
        <v>70</v>
      </c>
      <c r="E18" s="81" t="s">
        <v>104</v>
      </c>
      <c r="F18" s="81" t="s">
        <v>105</v>
      </c>
      <c r="G18" s="81" t="s">
        <v>242</v>
      </c>
      <c r="H18" s="81" t="s">
        <v>243</v>
      </c>
      <c r="I18" s="93">
        <v>330000</v>
      </c>
      <c r="J18" s="93">
        <v>330000</v>
      </c>
      <c r="K18" s="93">
        <v>330000</v>
      </c>
      <c r="L18" s="93"/>
      <c r="M18" s="93"/>
      <c r="N18" s="93"/>
      <c r="O18" s="93"/>
      <c r="P18" s="93"/>
      <c r="Q18" s="93"/>
      <c r="R18" s="93"/>
      <c r="S18" s="93"/>
      <c r="T18" s="93"/>
      <c r="U18" s="93"/>
      <c r="V18" s="93"/>
      <c r="W18" s="93"/>
    </row>
    <row r="19" ht="21.75" customHeight="1" spans="1:23">
      <c r="A19" s="81" t="s">
        <v>280</v>
      </c>
      <c r="B19" s="81" t="s">
        <v>291</v>
      </c>
      <c r="C19" s="81" t="s">
        <v>292</v>
      </c>
      <c r="D19" s="81" t="s">
        <v>70</v>
      </c>
      <c r="E19" s="81" t="s">
        <v>104</v>
      </c>
      <c r="F19" s="81" t="s">
        <v>105</v>
      </c>
      <c r="G19" s="81" t="s">
        <v>283</v>
      </c>
      <c r="H19" s="81" t="s">
        <v>284</v>
      </c>
      <c r="I19" s="93">
        <v>580000</v>
      </c>
      <c r="J19" s="93">
        <v>580000</v>
      </c>
      <c r="K19" s="93">
        <v>580000</v>
      </c>
      <c r="L19" s="93"/>
      <c r="M19" s="93"/>
      <c r="N19" s="93"/>
      <c r="O19" s="93"/>
      <c r="P19" s="93"/>
      <c r="Q19" s="93"/>
      <c r="R19" s="93"/>
      <c r="S19" s="93"/>
      <c r="T19" s="93"/>
      <c r="U19" s="93"/>
      <c r="V19" s="93"/>
      <c r="W19" s="93"/>
    </row>
    <row r="20" ht="21.75" customHeight="1" spans="1:23">
      <c r="A20" s="81" t="s">
        <v>280</v>
      </c>
      <c r="B20" s="81" t="s">
        <v>293</v>
      </c>
      <c r="C20" s="81" t="s">
        <v>294</v>
      </c>
      <c r="D20" s="81" t="s">
        <v>70</v>
      </c>
      <c r="E20" s="81" t="s">
        <v>106</v>
      </c>
      <c r="F20" s="81" t="s">
        <v>107</v>
      </c>
      <c r="G20" s="81" t="s">
        <v>287</v>
      </c>
      <c r="H20" s="81" t="s">
        <v>288</v>
      </c>
      <c r="I20" s="93">
        <v>1725304</v>
      </c>
      <c r="J20" s="93">
        <v>1725304</v>
      </c>
      <c r="K20" s="93">
        <v>1725304</v>
      </c>
      <c r="L20" s="93"/>
      <c r="M20" s="93"/>
      <c r="N20" s="93"/>
      <c r="O20" s="93"/>
      <c r="P20" s="93"/>
      <c r="Q20" s="93"/>
      <c r="R20" s="93"/>
      <c r="S20" s="93"/>
      <c r="T20" s="93"/>
      <c r="U20" s="93"/>
      <c r="V20" s="93"/>
      <c r="W20" s="93"/>
    </row>
    <row r="21" ht="21.75" customHeight="1" spans="1:23">
      <c r="A21" s="81" t="s">
        <v>280</v>
      </c>
      <c r="B21" s="81" t="s">
        <v>293</v>
      </c>
      <c r="C21" s="81" t="s">
        <v>294</v>
      </c>
      <c r="D21" s="81" t="s">
        <v>70</v>
      </c>
      <c r="E21" s="81" t="s">
        <v>106</v>
      </c>
      <c r="F21" s="81" t="s">
        <v>107</v>
      </c>
      <c r="G21" s="81" t="s">
        <v>283</v>
      </c>
      <c r="H21" s="81" t="s">
        <v>284</v>
      </c>
      <c r="I21" s="93">
        <v>724696</v>
      </c>
      <c r="J21" s="93">
        <v>724696</v>
      </c>
      <c r="K21" s="93">
        <v>724696</v>
      </c>
      <c r="L21" s="93"/>
      <c r="M21" s="93"/>
      <c r="N21" s="93"/>
      <c r="O21" s="93"/>
      <c r="P21" s="93"/>
      <c r="Q21" s="93"/>
      <c r="R21" s="93"/>
      <c r="S21" s="93"/>
      <c r="T21" s="93"/>
      <c r="U21" s="93"/>
      <c r="V21" s="93"/>
      <c r="W21" s="93"/>
    </row>
    <row r="22" ht="21.75" customHeight="1" spans="1:23">
      <c r="A22" s="81" t="s">
        <v>280</v>
      </c>
      <c r="B22" s="81" t="s">
        <v>295</v>
      </c>
      <c r="C22" s="81" t="s">
        <v>296</v>
      </c>
      <c r="D22" s="81" t="s">
        <v>70</v>
      </c>
      <c r="E22" s="81" t="s">
        <v>104</v>
      </c>
      <c r="F22" s="81" t="s">
        <v>105</v>
      </c>
      <c r="G22" s="81" t="s">
        <v>297</v>
      </c>
      <c r="H22" s="81" t="s">
        <v>298</v>
      </c>
      <c r="I22" s="93">
        <v>4541200</v>
      </c>
      <c r="J22" s="93">
        <v>4541200</v>
      </c>
      <c r="K22" s="93">
        <v>4541200</v>
      </c>
      <c r="L22" s="93"/>
      <c r="M22" s="93"/>
      <c r="N22" s="93"/>
      <c r="O22" s="93"/>
      <c r="P22" s="93"/>
      <c r="Q22" s="93"/>
      <c r="R22" s="93"/>
      <c r="S22" s="93"/>
      <c r="T22" s="93"/>
      <c r="U22" s="93"/>
      <c r="V22" s="93"/>
      <c r="W22" s="93"/>
    </row>
    <row r="23" ht="21.75" customHeight="1" spans="1:23">
      <c r="A23" s="81" t="s">
        <v>280</v>
      </c>
      <c r="B23" s="81" t="s">
        <v>295</v>
      </c>
      <c r="C23" s="81" t="s">
        <v>296</v>
      </c>
      <c r="D23" s="81" t="s">
        <v>70</v>
      </c>
      <c r="E23" s="81" t="s">
        <v>104</v>
      </c>
      <c r="F23" s="81" t="s">
        <v>105</v>
      </c>
      <c r="G23" s="81" t="s">
        <v>287</v>
      </c>
      <c r="H23" s="81" t="s">
        <v>288</v>
      </c>
      <c r="I23" s="93">
        <v>1806000</v>
      </c>
      <c r="J23" s="93">
        <v>1806000</v>
      </c>
      <c r="K23" s="93">
        <v>1806000</v>
      </c>
      <c r="L23" s="93"/>
      <c r="M23" s="93"/>
      <c r="N23" s="93"/>
      <c r="O23" s="93"/>
      <c r="P23" s="93"/>
      <c r="Q23" s="93"/>
      <c r="R23" s="93"/>
      <c r="S23" s="93"/>
      <c r="T23" s="93"/>
      <c r="U23" s="93"/>
      <c r="V23" s="93"/>
      <c r="W23" s="93"/>
    </row>
    <row r="24" ht="21.75" customHeight="1" spans="1:23">
      <c r="A24" s="81" t="s">
        <v>280</v>
      </c>
      <c r="B24" s="81" t="s">
        <v>295</v>
      </c>
      <c r="C24" s="81" t="s">
        <v>296</v>
      </c>
      <c r="D24" s="81" t="s">
        <v>70</v>
      </c>
      <c r="E24" s="81" t="s">
        <v>104</v>
      </c>
      <c r="F24" s="81" t="s">
        <v>105</v>
      </c>
      <c r="G24" s="81" t="s">
        <v>283</v>
      </c>
      <c r="H24" s="81" t="s">
        <v>284</v>
      </c>
      <c r="I24" s="93">
        <v>7337901.73</v>
      </c>
      <c r="J24" s="93">
        <v>7337901.73</v>
      </c>
      <c r="K24" s="93">
        <v>7337901.73</v>
      </c>
      <c r="L24" s="93"/>
      <c r="M24" s="93"/>
      <c r="N24" s="93"/>
      <c r="O24" s="93"/>
      <c r="P24" s="93"/>
      <c r="Q24" s="93"/>
      <c r="R24" s="93"/>
      <c r="S24" s="93"/>
      <c r="T24" s="93"/>
      <c r="U24" s="93"/>
      <c r="V24" s="93"/>
      <c r="W24" s="93"/>
    </row>
    <row r="25" ht="21.75" customHeight="1" spans="1:23">
      <c r="A25" s="81" t="s">
        <v>280</v>
      </c>
      <c r="B25" s="81" t="s">
        <v>295</v>
      </c>
      <c r="C25" s="81" t="s">
        <v>296</v>
      </c>
      <c r="D25" s="81" t="s">
        <v>70</v>
      </c>
      <c r="E25" s="81" t="s">
        <v>104</v>
      </c>
      <c r="F25" s="81" t="s">
        <v>105</v>
      </c>
      <c r="G25" s="81" t="s">
        <v>299</v>
      </c>
      <c r="H25" s="81" t="s">
        <v>300</v>
      </c>
      <c r="I25" s="93">
        <v>189000</v>
      </c>
      <c r="J25" s="93">
        <v>189000</v>
      </c>
      <c r="K25" s="93">
        <v>189000</v>
      </c>
      <c r="L25" s="93"/>
      <c r="M25" s="93"/>
      <c r="N25" s="93"/>
      <c r="O25" s="93"/>
      <c r="P25" s="93"/>
      <c r="Q25" s="93"/>
      <c r="R25" s="93"/>
      <c r="S25" s="93"/>
      <c r="T25" s="93"/>
      <c r="U25" s="93"/>
      <c r="V25" s="93"/>
      <c r="W25" s="93"/>
    </row>
    <row r="26" ht="21.75" customHeight="1" spans="1:23">
      <c r="A26" s="81" t="s">
        <v>280</v>
      </c>
      <c r="B26" s="81" t="s">
        <v>295</v>
      </c>
      <c r="C26" s="81" t="s">
        <v>296</v>
      </c>
      <c r="D26" s="81" t="s">
        <v>70</v>
      </c>
      <c r="E26" s="81" t="s">
        <v>104</v>
      </c>
      <c r="F26" s="81" t="s">
        <v>105</v>
      </c>
      <c r="G26" s="81" t="s">
        <v>301</v>
      </c>
      <c r="H26" s="81" t="s">
        <v>302</v>
      </c>
      <c r="I26" s="93">
        <v>201000</v>
      </c>
      <c r="J26" s="93">
        <v>201000</v>
      </c>
      <c r="K26" s="93">
        <v>201000</v>
      </c>
      <c r="L26" s="93"/>
      <c r="M26" s="93"/>
      <c r="N26" s="93"/>
      <c r="O26" s="93"/>
      <c r="P26" s="93"/>
      <c r="Q26" s="93"/>
      <c r="R26" s="93"/>
      <c r="S26" s="93"/>
      <c r="T26" s="93"/>
      <c r="U26" s="93"/>
      <c r="V26" s="93"/>
      <c r="W26" s="93"/>
    </row>
    <row r="27" ht="21.75" customHeight="1" spans="1:23">
      <c r="A27" s="81" t="s">
        <v>280</v>
      </c>
      <c r="B27" s="81" t="s">
        <v>303</v>
      </c>
      <c r="C27" s="81" t="s">
        <v>304</v>
      </c>
      <c r="D27" s="81" t="s">
        <v>70</v>
      </c>
      <c r="E27" s="81" t="s">
        <v>104</v>
      </c>
      <c r="F27" s="81" t="s">
        <v>105</v>
      </c>
      <c r="G27" s="81" t="s">
        <v>234</v>
      </c>
      <c r="H27" s="81" t="s">
        <v>235</v>
      </c>
      <c r="I27" s="93">
        <v>680801.8</v>
      </c>
      <c r="J27" s="93">
        <v>680801.8</v>
      </c>
      <c r="K27" s="93">
        <v>680801.8</v>
      </c>
      <c r="L27" s="93"/>
      <c r="M27" s="93"/>
      <c r="N27" s="93"/>
      <c r="O27" s="93"/>
      <c r="P27" s="93"/>
      <c r="Q27" s="93"/>
      <c r="R27" s="93"/>
      <c r="S27" s="93"/>
      <c r="T27" s="93"/>
      <c r="U27" s="93"/>
      <c r="V27" s="93"/>
      <c r="W27" s="93"/>
    </row>
    <row r="28" ht="21.75" customHeight="1" spans="1:23">
      <c r="A28" s="81" t="s">
        <v>280</v>
      </c>
      <c r="B28" s="81" t="s">
        <v>303</v>
      </c>
      <c r="C28" s="81" t="s">
        <v>304</v>
      </c>
      <c r="D28" s="81" t="s">
        <v>70</v>
      </c>
      <c r="E28" s="81" t="s">
        <v>104</v>
      </c>
      <c r="F28" s="81" t="s">
        <v>105</v>
      </c>
      <c r="G28" s="81" t="s">
        <v>236</v>
      </c>
      <c r="H28" s="81" t="s">
        <v>237</v>
      </c>
      <c r="I28" s="93">
        <v>199998.2</v>
      </c>
      <c r="J28" s="93">
        <v>199998.2</v>
      </c>
      <c r="K28" s="93">
        <v>199998.2</v>
      </c>
      <c r="L28" s="93"/>
      <c r="M28" s="93"/>
      <c r="N28" s="93"/>
      <c r="O28" s="93"/>
      <c r="P28" s="93"/>
      <c r="Q28" s="93"/>
      <c r="R28" s="93"/>
      <c r="S28" s="93"/>
      <c r="T28" s="93"/>
      <c r="U28" s="93"/>
      <c r="V28" s="93"/>
      <c r="W28" s="93"/>
    </row>
    <row r="29" ht="21.75" customHeight="1" spans="1:23">
      <c r="A29" s="81" t="s">
        <v>280</v>
      </c>
      <c r="B29" s="81" t="s">
        <v>303</v>
      </c>
      <c r="C29" s="81" t="s">
        <v>304</v>
      </c>
      <c r="D29" s="81" t="s">
        <v>70</v>
      </c>
      <c r="E29" s="81" t="s">
        <v>104</v>
      </c>
      <c r="F29" s="81" t="s">
        <v>105</v>
      </c>
      <c r="G29" s="81" t="s">
        <v>238</v>
      </c>
      <c r="H29" s="81" t="s">
        <v>239</v>
      </c>
      <c r="I29" s="93">
        <v>1350000</v>
      </c>
      <c r="J29" s="93">
        <v>1350000</v>
      </c>
      <c r="K29" s="93">
        <v>1350000</v>
      </c>
      <c r="L29" s="93"/>
      <c r="M29" s="93"/>
      <c r="N29" s="93"/>
      <c r="O29" s="93"/>
      <c r="P29" s="93"/>
      <c r="Q29" s="93"/>
      <c r="R29" s="93"/>
      <c r="S29" s="93"/>
      <c r="T29" s="93"/>
      <c r="U29" s="93"/>
      <c r="V29" s="93"/>
      <c r="W29" s="93"/>
    </row>
    <row r="30" ht="21.75" customHeight="1" spans="1:23">
      <c r="A30" s="81" t="s">
        <v>280</v>
      </c>
      <c r="B30" s="81" t="s">
        <v>303</v>
      </c>
      <c r="C30" s="81" t="s">
        <v>304</v>
      </c>
      <c r="D30" s="81" t="s">
        <v>70</v>
      </c>
      <c r="E30" s="81" t="s">
        <v>104</v>
      </c>
      <c r="F30" s="81" t="s">
        <v>105</v>
      </c>
      <c r="G30" s="81" t="s">
        <v>240</v>
      </c>
      <c r="H30" s="81" t="s">
        <v>241</v>
      </c>
      <c r="I30" s="93">
        <v>50000</v>
      </c>
      <c r="J30" s="93">
        <v>50000</v>
      </c>
      <c r="K30" s="93">
        <v>50000</v>
      </c>
      <c r="L30" s="93"/>
      <c r="M30" s="93"/>
      <c r="N30" s="93"/>
      <c r="O30" s="93"/>
      <c r="P30" s="93"/>
      <c r="Q30" s="93"/>
      <c r="R30" s="93"/>
      <c r="S30" s="93"/>
      <c r="T30" s="93"/>
      <c r="U30" s="93"/>
      <c r="V30" s="93"/>
      <c r="W30" s="93"/>
    </row>
    <row r="31" ht="21.75" customHeight="1" spans="1:23">
      <c r="A31" s="81" t="s">
        <v>280</v>
      </c>
      <c r="B31" s="81" t="s">
        <v>303</v>
      </c>
      <c r="C31" s="81" t="s">
        <v>304</v>
      </c>
      <c r="D31" s="81" t="s">
        <v>70</v>
      </c>
      <c r="E31" s="81" t="s">
        <v>104</v>
      </c>
      <c r="F31" s="81" t="s">
        <v>105</v>
      </c>
      <c r="G31" s="81" t="s">
        <v>297</v>
      </c>
      <c r="H31" s="81" t="s">
        <v>298</v>
      </c>
      <c r="I31" s="93">
        <v>120000</v>
      </c>
      <c r="J31" s="93">
        <v>120000</v>
      </c>
      <c r="K31" s="93">
        <v>120000</v>
      </c>
      <c r="L31" s="93"/>
      <c r="M31" s="93"/>
      <c r="N31" s="93"/>
      <c r="O31" s="93"/>
      <c r="P31" s="93"/>
      <c r="Q31" s="93"/>
      <c r="R31" s="93"/>
      <c r="S31" s="93"/>
      <c r="T31" s="93"/>
      <c r="U31" s="93"/>
      <c r="V31" s="93"/>
      <c r="W31" s="93"/>
    </row>
    <row r="32" ht="21.75" customHeight="1" spans="1:23">
      <c r="A32" s="81" t="s">
        <v>280</v>
      </c>
      <c r="B32" s="81" t="s">
        <v>303</v>
      </c>
      <c r="C32" s="81" t="s">
        <v>304</v>
      </c>
      <c r="D32" s="81" t="s">
        <v>70</v>
      </c>
      <c r="E32" s="81" t="s">
        <v>104</v>
      </c>
      <c r="F32" s="81" t="s">
        <v>105</v>
      </c>
      <c r="G32" s="81" t="s">
        <v>287</v>
      </c>
      <c r="H32" s="81" t="s">
        <v>288</v>
      </c>
      <c r="I32" s="93">
        <v>50000</v>
      </c>
      <c r="J32" s="93">
        <v>50000</v>
      </c>
      <c r="K32" s="93">
        <v>50000</v>
      </c>
      <c r="L32" s="93"/>
      <c r="M32" s="93"/>
      <c r="N32" s="93"/>
      <c r="O32" s="93"/>
      <c r="P32" s="93"/>
      <c r="Q32" s="93"/>
      <c r="R32" s="93"/>
      <c r="S32" s="93"/>
      <c r="T32" s="93"/>
      <c r="U32" s="93"/>
      <c r="V32" s="93"/>
      <c r="W32" s="93"/>
    </row>
    <row r="33" ht="21.75" customHeight="1" spans="1:23">
      <c r="A33" s="81" t="s">
        <v>280</v>
      </c>
      <c r="B33" s="81" t="s">
        <v>303</v>
      </c>
      <c r="C33" s="81" t="s">
        <v>304</v>
      </c>
      <c r="D33" s="81" t="s">
        <v>70</v>
      </c>
      <c r="E33" s="81" t="s">
        <v>104</v>
      </c>
      <c r="F33" s="81" t="s">
        <v>105</v>
      </c>
      <c r="G33" s="81" t="s">
        <v>246</v>
      </c>
      <c r="H33" s="81" t="s">
        <v>247</v>
      </c>
      <c r="I33" s="93">
        <v>50000</v>
      </c>
      <c r="J33" s="93">
        <v>50000</v>
      </c>
      <c r="K33" s="93">
        <v>50000</v>
      </c>
      <c r="L33" s="93"/>
      <c r="M33" s="93"/>
      <c r="N33" s="93"/>
      <c r="O33" s="93"/>
      <c r="P33" s="93"/>
      <c r="Q33" s="93"/>
      <c r="R33" s="93"/>
      <c r="S33" s="93"/>
      <c r="T33" s="93"/>
      <c r="U33" s="93"/>
      <c r="V33" s="93"/>
      <c r="W33" s="93"/>
    </row>
    <row r="34" ht="21.75" customHeight="1" spans="1:23">
      <c r="A34" s="81" t="s">
        <v>280</v>
      </c>
      <c r="B34" s="81" t="s">
        <v>305</v>
      </c>
      <c r="C34" s="81" t="s">
        <v>306</v>
      </c>
      <c r="D34" s="81" t="s">
        <v>70</v>
      </c>
      <c r="E34" s="81" t="s">
        <v>104</v>
      </c>
      <c r="F34" s="81" t="s">
        <v>105</v>
      </c>
      <c r="G34" s="81" t="s">
        <v>234</v>
      </c>
      <c r="H34" s="81" t="s">
        <v>235</v>
      </c>
      <c r="I34" s="93">
        <v>1000000</v>
      </c>
      <c r="J34" s="93"/>
      <c r="K34" s="93"/>
      <c r="L34" s="93"/>
      <c r="M34" s="93"/>
      <c r="N34" s="93"/>
      <c r="O34" s="93"/>
      <c r="P34" s="93"/>
      <c r="Q34" s="93"/>
      <c r="R34" s="93">
        <v>1000000</v>
      </c>
      <c r="S34" s="93"/>
      <c r="T34" s="93"/>
      <c r="U34" s="93"/>
      <c r="V34" s="93"/>
      <c r="W34" s="93">
        <v>1000000</v>
      </c>
    </row>
    <row r="35" ht="21.75" customHeight="1" spans="1:23">
      <c r="A35" s="81" t="s">
        <v>280</v>
      </c>
      <c r="B35" s="81" t="s">
        <v>307</v>
      </c>
      <c r="C35" s="81" t="s">
        <v>308</v>
      </c>
      <c r="D35" s="81" t="s">
        <v>70</v>
      </c>
      <c r="E35" s="81" t="s">
        <v>104</v>
      </c>
      <c r="F35" s="81" t="s">
        <v>105</v>
      </c>
      <c r="G35" s="81" t="s">
        <v>283</v>
      </c>
      <c r="H35" s="81" t="s">
        <v>284</v>
      </c>
      <c r="I35" s="93">
        <v>351000</v>
      </c>
      <c r="J35" s="93">
        <v>351000</v>
      </c>
      <c r="K35" s="93">
        <v>351000</v>
      </c>
      <c r="L35" s="93"/>
      <c r="M35" s="93"/>
      <c r="N35" s="93"/>
      <c r="O35" s="93"/>
      <c r="P35" s="93"/>
      <c r="Q35" s="93"/>
      <c r="R35" s="93"/>
      <c r="S35" s="93"/>
      <c r="T35" s="93"/>
      <c r="U35" s="93"/>
      <c r="V35" s="93"/>
      <c r="W35" s="93"/>
    </row>
    <row r="36" ht="21.75" customHeight="1" spans="1:23">
      <c r="A36" s="81" t="s">
        <v>280</v>
      </c>
      <c r="B36" s="81" t="s">
        <v>309</v>
      </c>
      <c r="C36" s="81" t="s">
        <v>310</v>
      </c>
      <c r="D36" s="81" t="s">
        <v>70</v>
      </c>
      <c r="E36" s="81" t="s">
        <v>104</v>
      </c>
      <c r="F36" s="81" t="s">
        <v>105</v>
      </c>
      <c r="G36" s="81" t="s">
        <v>242</v>
      </c>
      <c r="H36" s="81" t="s">
        <v>243</v>
      </c>
      <c r="I36" s="93">
        <v>200000</v>
      </c>
      <c r="J36" s="93">
        <v>200000</v>
      </c>
      <c r="K36" s="93">
        <v>200000</v>
      </c>
      <c r="L36" s="93"/>
      <c r="M36" s="93"/>
      <c r="N36" s="93"/>
      <c r="O36" s="93"/>
      <c r="P36" s="93"/>
      <c r="Q36" s="93"/>
      <c r="R36" s="93"/>
      <c r="S36" s="93"/>
      <c r="T36" s="93"/>
      <c r="U36" s="93"/>
      <c r="V36" s="93"/>
      <c r="W36" s="93"/>
    </row>
    <row r="37" ht="21.75" customHeight="1" spans="1:23">
      <c r="A37" s="81" t="s">
        <v>280</v>
      </c>
      <c r="B37" s="81" t="s">
        <v>311</v>
      </c>
      <c r="C37" s="81" t="s">
        <v>312</v>
      </c>
      <c r="D37" s="81" t="s">
        <v>70</v>
      </c>
      <c r="E37" s="81" t="s">
        <v>104</v>
      </c>
      <c r="F37" s="81" t="s">
        <v>105</v>
      </c>
      <c r="G37" s="81" t="s">
        <v>234</v>
      </c>
      <c r="H37" s="81" t="s">
        <v>235</v>
      </c>
      <c r="I37" s="93">
        <v>30000</v>
      </c>
      <c r="J37" s="93">
        <v>30000</v>
      </c>
      <c r="K37" s="93">
        <v>30000</v>
      </c>
      <c r="L37" s="93"/>
      <c r="M37" s="93"/>
      <c r="N37" s="93"/>
      <c r="O37" s="93"/>
      <c r="P37" s="93"/>
      <c r="Q37" s="93"/>
      <c r="R37" s="93"/>
      <c r="S37" s="93"/>
      <c r="T37" s="93"/>
      <c r="U37" s="93"/>
      <c r="V37" s="93"/>
      <c r="W37" s="93"/>
    </row>
    <row r="38" ht="21.75" customHeight="1" spans="1:23">
      <c r="A38" s="81" t="s">
        <v>280</v>
      </c>
      <c r="B38" s="81" t="s">
        <v>313</v>
      </c>
      <c r="C38" s="81" t="s">
        <v>314</v>
      </c>
      <c r="D38" s="81" t="s">
        <v>70</v>
      </c>
      <c r="E38" s="81" t="s">
        <v>104</v>
      </c>
      <c r="F38" s="81" t="s">
        <v>105</v>
      </c>
      <c r="G38" s="81" t="s">
        <v>234</v>
      </c>
      <c r="H38" s="81" t="s">
        <v>235</v>
      </c>
      <c r="I38" s="93">
        <v>10000</v>
      </c>
      <c r="J38" s="93">
        <v>10000</v>
      </c>
      <c r="K38" s="93">
        <v>10000</v>
      </c>
      <c r="L38" s="93"/>
      <c r="M38" s="93"/>
      <c r="N38" s="93"/>
      <c r="O38" s="93"/>
      <c r="P38" s="93"/>
      <c r="Q38" s="93"/>
      <c r="R38" s="93"/>
      <c r="S38" s="93"/>
      <c r="T38" s="93"/>
      <c r="U38" s="93"/>
      <c r="V38" s="93"/>
      <c r="W38" s="93"/>
    </row>
    <row r="39" ht="21.75" customHeight="1" spans="1:23">
      <c r="A39" s="81" t="s">
        <v>280</v>
      </c>
      <c r="B39" s="81" t="s">
        <v>315</v>
      </c>
      <c r="C39" s="81" t="s">
        <v>316</v>
      </c>
      <c r="D39" s="81" t="s">
        <v>70</v>
      </c>
      <c r="E39" s="81" t="s">
        <v>104</v>
      </c>
      <c r="F39" s="81" t="s">
        <v>105</v>
      </c>
      <c r="G39" s="81" t="s">
        <v>234</v>
      </c>
      <c r="H39" s="81" t="s">
        <v>235</v>
      </c>
      <c r="I39" s="93">
        <v>262334</v>
      </c>
      <c r="J39" s="93">
        <v>262334</v>
      </c>
      <c r="K39" s="93">
        <v>262334</v>
      </c>
      <c r="L39" s="93"/>
      <c r="M39" s="93"/>
      <c r="N39" s="93"/>
      <c r="O39" s="93"/>
      <c r="P39" s="93"/>
      <c r="Q39" s="93"/>
      <c r="R39" s="93"/>
      <c r="S39" s="93"/>
      <c r="T39" s="93"/>
      <c r="U39" s="93"/>
      <c r="V39" s="93"/>
      <c r="W39" s="93"/>
    </row>
    <row r="40" ht="21.75" customHeight="1" spans="1:23">
      <c r="A40" s="81" t="s">
        <v>280</v>
      </c>
      <c r="B40" s="81" t="s">
        <v>315</v>
      </c>
      <c r="C40" s="81" t="s">
        <v>316</v>
      </c>
      <c r="D40" s="81" t="s">
        <v>70</v>
      </c>
      <c r="E40" s="81" t="s">
        <v>104</v>
      </c>
      <c r="F40" s="81" t="s">
        <v>105</v>
      </c>
      <c r="G40" s="81" t="s">
        <v>223</v>
      </c>
      <c r="H40" s="81" t="s">
        <v>224</v>
      </c>
      <c r="I40" s="93">
        <v>3136.5</v>
      </c>
      <c r="J40" s="93">
        <v>3136.5</v>
      </c>
      <c r="K40" s="93">
        <v>3136.5</v>
      </c>
      <c r="L40" s="93"/>
      <c r="M40" s="93"/>
      <c r="N40" s="93"/>
      <c r="O40" s="93"/>
      <c r="P40" s="93"/>
      <c r="Q40" s="93"/>
      <c r="R40" s="93"/>
      <c r="S40" s="93"/>
      <c r="T40" s="93"/>
      <c r="U40" s="93"/>
      <c r="V40" s="93"/>
      <c r="W40" s="93"/>
    </row>
    <row r="41" ht="21.75" customHeight="1" spans="1:23">
      <c r="A41" s="81" t="s">
        <v>280</v>
      </c>
      <c r="B41" s="81" t="s">
        <v>317</v>
      </c>
      <c r="C41" s="81" t="s">
        <v>318</v>
      </c>
      <c r="D41" s="81" t="s">
        <v>70</v>
      </c>
      <c r="E41" s="81" t="s">
        <v>104</v>
      </c>
      <c r="F41" s="81" t="s">
        <v>105</v>
      </c>
      <c r="G41" s="81" t="s">
        <v>234</v>
      </c>
      <c r="H41" s="81" t="s">
        <v>235</v>
      </c>
      <c r="I41" s="93">
        <v>100000</v>
      </c>
      <c r="J41" s="93">
        <v>100000</v>
      </c>
      <c r="K41" s="93">
        <v>100000</v>
      </c>
      <c r="L41" s="93"/>
      <c r="M41" s="93"/>
      <c r="N41" s="93"/>
      <c r="O41" s="93"/>
      <c r="P41" s="93"/>
      <c r="Q41" s="93"/>
      <c r="R41" s="93"/>
      <c r="S41" s="93"/>
      <c r="T41" s="93"/>
      <c r="U41" s="93"/>
      <c r="V41" s="93"/>
      <c r="W41" s="93"/>
    </row>
    <row r="42" ht="21.75" customHeight="1" spans="1:23">
      <c r="A42" s="81" t="s">
        <v>280</v>
      </c>
      <c r="B42" s="81" t="s">
        <v>319</v>
      </c>
      <c r="C42" s="81" t="s">
        <v>320</v>
      </c>
      <c r="D42" s="81" t="s">
        <v>70</v>
      </c>
      <c r="E42" s="81" t="s">
        <v>104</v>
      </c>
      <c r="F42" s="81" t="s">
        <v>105</v>
      </c>
      <c r="G42" s="81" t="s">
        <v>234</v>
      </c>
      <c r="H42" s="81" t="s">
        <v>235</v>
      </c>
      <c r="I42" s="93">
        <v>200000</v>
      </c>
      <c r="J42" s="93">
        <v>200000</v>
      </c>
      <c r="K42" s="93">
        <v>200000</v>
      </c>
      <c r="L42" s="93"/>
      <c r="M42" s="93"/>
      <c r="N42" s="93"/>
      <c r="O42" s="93"/>
      <c r="P42" s="93"/>
      <c r="Q42" s="93"/>
      <c r="R42" s="93"/>
      <c r="S42" s="93"/>
      <c r="T42" s="93"/>
      <c r="U42" s="93"/>
      <c r="V42" s="93"/>
      <c r="W42" s="93"/>
    </row>
    <row r="43" ht="21.75" customHeight="1" spans="1:23">
      <c r="A43" s="81" t="s">
        <v>280</v>
      </c>
      <c r="B43" s="81" t="s">
        <v>321</v>
      </c>
      <c r="C43" s="81" t="s">
        <v>322</v>
      </c>
      <c r="D43" s="81" t="s">
        <v>70</v>
      </c>
      <c r="E43" s="81" t="s">
        <v>108</v>
      </c>
      <c r="F43" s="81" t="s">
        <v>109</v>
      </c>
      <c r="G43" s="81" t="s">
        <v>234</v>
      </c>
      <c r="H43" s="81" t="s">
        <v>235</v>
      </c>
      <c r="I43" s="93">
        <v>100000</v>
      </c>
      <c r="J43" s="93">
        <v>100000</v>
      </c>
      <c r="K43" s="93">
        <v>100000</v>
      </c>
      <c r="L43" s="93"/>
      <c r="M43" s="93"/>
      <c r="N43" s="93"/>
      <c r="O43" s="93"/>
      <c r="P43" s="93"/>
      <c r="Q43" s="93"/>
      <c r="R43" s="93"/>
      <c r="S43" s="93"/>
      <c r="T43" s="93"/>
      <c r="U43" s="93"/>
      <c r="V43" s="93"/>
      <c r="W43" s="93"/>
    </row>
    <row r="44" ht="21.75" customHeight="1" spans="1:23">
      <c r="A44" s="81" t="s">
        <v>280</v>
      </c>
      <c r="B44" s="81" t="s">
        <v>323</v>
      </c>
      <c r="C44" s="81" t="s">
        <v>324</v>
      </c>
      <c r="D44" s="81" t="s">
        <v>70</v>
      </c>
      <c r="E44" s="81" t="s">
        <v>104</v>
      </c>
      <c r="F44" s="81" t="s">
        <v>105</v>
      </c>
      <c r="G44" s="81" t="s">
        <v>283</v>
      </c>
      <c r="H44" s="81" t="s">
        <v>284</v>
      </c>
      <c r="I44" s="93">
        <v>7731900</v>
      </c>
      <c r="J44" s="93">
        <v>7731900</v>
      </c>
      <c r="K44" s="93">
        <v>7731900</v>
      </c>
      <c r="L44" s="93"/>
      <c r="M44" s="93"/>
      <c r="N44" s="93"/>
      <c r="O44" s="93"/>
      <c r="P44" s="93"/>
      <c r="Q44" s="93"/>
      <c r="R44" s="93"/>
      <c r="S44" s="93"/>
      <c r="T44" s="93"/>
      <c r="U44" s="93"/>
      <c r="V44" s="93"/>
      <c r="W44" s="93"/>
    </row>
    <row r="45" ht="21.75" customHeight="1" spans="1:23">
      <c r="A45" s="81" t="s">
        <v>280</v>
      </c>
      <c r="B45" s="81" t="s">
        <v>325</v>
      </c>
      <c r="C45" s="81" t="s">
        <v>326</v>
      </c>
      <c r="D45" s="81" t="s">
        <v>70</v>
      </c>
      <c r="E45" s="81" t="s">
        <v>104</v>
      </c>
      <c r="F45" s="81" t="s">
        <v>105</v>
      </c>
      <c r="G45" s="81" t="s">
        <v>234</v>
      </c>
      <c r="H45" s="81" t="s">
        <v>235</v>
      </c>
      <c r="I45" s="93">
        <v>196000</v>
      </c>
      <c r="J45" s="93">
        <v>196000</v>
      </c>
      <c r="K45" s="93">
        <v>196000</v>
      </c>
      <c r="L45" s="93"/>
      <c r="M45" s="93"/>
      <c r="N45" s="93"/>
      <c r="O45" s="93"/>
      <c r="P45" s="93"/>
      <c r="Q45" s="93"/>
      <c r="R45" s="93"/>
      <c r="S45" s="93"/>
      <c r="T45" s="93"/>
      <c r="U45" s="93"/>
      <c r="V45" s="93"/>
      <c r="W45" s="93"/>
    </row>
    <row r="46" ht="18.75" customHeight="1" spans="1:23">
      <c r="A46" s="33" t="s">
        <v>170</v>
      </c>
      <c r="B46" s="34"/>
      <c r="C46" s="34"/>
      <c r="D46" s="34"/>
      <c r="E46" s="34"/>
      <c r="F46" s="34"/>
      <c r="G46" s="34"/>
      <c r="H46" s="35"/>
      <c r="I46" s="93">
        <v>33740000</v>
      </c>
      <c r="J46" s="93">
        <v>32740000</v>
      </c>
      <c r="K46" s="93">
        <v>32740000</v>
      </c>
      <c r="L46" s="93"/>
      <c r="M46" s="93"/>
      <c r="N46" s="93"/>
      <c r="O46" s="93"/>
      <c r="P46" s="93"/>
      <c r="Q46" s="93"/>
      <c r="R46" s="93">
        <v>1000000</v>
      </c>
      <c r="S46" s="93"/>
      <c r="T46" s="93"/>
      <c r="U46" s="93"/>
      <c r="V46" s="93"/>
      <c r="W46" s="93">
        <v>1000000</v>
      </c>
    </row>
  </sheetData>
  <mergeCells count="28">
    <mergeCell ref="A3:W3"/>
    <mergeCell ref="A4:H4"/>
    <mergeCell ref="J5:M5"/>
    <mergeCell ref="N5:P5"/>
    <mergeCell ref="R5:W5"/>
    <mergeCell ref="A46:H4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55"/>
  <sheetViews>
    <sheetView showZeros="0" tabSelected="1" workbookViewId="0">
      <pane ySplit="1" topLeftCell="A16"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327</v>
      </c>
    </row>
    <row r="3" ht="39.75" customHeight="1" spans="1:10">
      <c r="A3" s="77" t="str">
        <f>"2025"&amp;"年部门项目支出绩效目标表"</f>
        <v>2025年部门项目支出绩效目标表</v>
      </c>
      <c r="B3" s="4"/>
      <c r="C3" s="4"/>
      <c r="D3" s="4"/>
      <c r="E3" s="4"/>
      <c r="F3" s="78"/>
      <c r="G3" s="4"/>
      <c r="H3" s="78"/>
      <c r="I3" s="78"/>
      <c r="J3" s="4"/>
    </row>
    <row r="4" ht="17.25" customHeight="1" spans="1:1">
      <c r="A4" s="5" t="str">
        <f>"单位名称："&amp;"昆明市公安局国家经济技术开发区分局"</f>
        <v>单位名称：昆明市公安局国家经济技术开发区分局</v>
      </c>
    </row>
    <row r="5" ht="44.25" customHeight="1" spans="1:10">
      <c r="A5" s="79" t="s">
        <v>182</v>
      </c>
      <c r="B5" s="79" t="s">
        <v>328</v>
      </c>
      <c r="C5" s="79" t="s">
        <v>329</v>
      </c>
      <c r="D5" s="79" t="s">
        <v>330</v>
      </c>
      <c r="E5" s="79" t="s">
        <v>331</v>
      </c>
      <c r="F5" s="80" t="s">
        <v>332</v>
      </c>
      <c r="G5" s="79" t="s">
        <v>333</v>
      </c>
      <c r="H5" s="80" t="s">
        <v>334</v>
      </c>
      <c r="I5" s="80" t="s">
        <v>335</v>
      </c>
      <c r="J5" s="79" t="s">
        <v>336</v>
      </c>
    </row>
    <row r="6" ht="18.75" customHeight="1" spans="1:10">
      <c r="A6" s="148">
        <v>1</v>
      </c>
      <c r="B6" s="148">
        <v>2</v>
      </c>
      <c r="C6" s="148">
        <v>3</v>
      </c>
      <c r="D6" s="148">
        <v>4</v>
      </c>
      <c r="E6" s="148">
        <v>5</v>
      </c>
      <c r="F6" s="36">
        <v>6</v>
      </c>
      <c r="G6" s="148">
        <v>7</v>
      </c>
      <c r="H6" s="36">
        <v>8</v>
      </c>
      <c r="I6" s="36">
        <v>9</v>
      </c>
      <c r="J6" s="148">
        <v>10</v>
      </c>
    </row>
    <row r="7" ht="42" customHeight="1" spans="1:10">
      <c r="A7" s="30" t="s">
        <v>70</v>
      </c>
      <c r="B7" s="81"/>
      <c r="C7" s="81"/>
      <c r="D7" s="81"/>
      <c r="E7" s="82"/>
      <c r="F7" s="83"/>
      <c r="G7" s="82"/>
      <c r="H7" s="83"/>
      <c r="I7" s="83"/>
      <c r="J7" s="82"/>
    </row>
    <row r="8" ht="42" customHeight="1" spans="1:10">
      <c r="A8" s="149" t="s">
        <v>70</v>
      </c>
      <c r="B8" s="21"/>
      <c r="C8" s="21"/>
      <c r="D8" s="21"/>
      <c r="E8" s="30"/>
      <c r="F8" s="21"/>
      <c r="G8" s="30"/>
      <c r="H8" s="21"/>
      <c r="I8" s="21"/>
      <c r="J8" s="30"/>
    </row>
    <row r="9" ht="42" customHeight="1" spans="1:10">
      <c r="A9" s="150" t="s">
        <v>322</v>
      </c>
      <c r="B9" s="21" t="s">
        <v>337</v>
      </c>
      <c r="C9" s="21" t="s">
        <v>338</v>
      </c>
      <c r="D9" s="21" t="s">
        <v>339</v>
      </c>
      <c r="E9" s="30" t="s">
        <v>340</v>
      </c>
      <c r="F9" s="21" t="s">
        <v>341</v>
      </c>
      <c r="G9" s="30" t="s">
        <v>94</v>
      </c>
      <c r="H9" s="21" t="s">
        <v>342</v>
      </c>
      <c r="I9" s="21" t="s">
        <v>343</v>
      </c>
      <c r="J9" s="30" t="s">
        <v>344</v>
      </c>
    </row>
    <row r="10" ht="42" customHeight="1" spans="1:10">
      <c r="A10" s="150" t="s">
        <v>322</v>
      </c>
      <c r="B10" s="21" t="s">
        <v>337</v>
      </c>
      <c r="C10" s="21" t="s">
        <v>338</v>
      </c>
      <c r="D10" s="21" t="s">
        <v>339</v>
      </c>
      <c r="E10" s="30" t="s">
        <v>345</v>
      </c>
      <c r="F10" s="21" t="s">
        <v>346</v>
      </c>
      <c r="G10" s="30" t="s">
        <v>347</v>
      </c>
      <c r="H10" s="21" t="s">
        <v>348</v>
      </c>
      <c r="I10" s="21" t="s">
        <v>343</v>
      </c>
      <c r="J10" s="30" t="s">
        <v>349</v>
      </c>
    </row>
    <row r="11" ht="42" customHeight="1" spans="1:10">
      <c r="A11" s="150" t="s">
        <v>322</v>
      </c>
      <c r="B11" s="21" t="s">
        <v>337</v>
      </c>
      <c r="C11" s="21" t="s">
        <v>338</v>
      </c>
      <c r="D11" s="21" t="s">
        <v>350</v>
      </c>
      <c r="E11" s="30" t="s">
        <v>351</v>
      </c>
      <c r="F11" s="21" t="s">
        <v>341</v>
      </c>
      <c r="G11" s="30" t="s">
        <v>352</v>
      </c>
      <c r="H11" s="21" t="s">
        <v>353</v>
      </c>
      <c r="I11" s="21" t="s">
        <v>343</v>
      </c>
      <c r="J11" s="30" t="s">
        <v>354</v>
      </c>
    </row>
    <row r="12" ht="42" customHeight="1" spans="1:10">
      <c r="A12" s="150" t="s">
        <v>322</v>
      </c>
      <c r="B12" s="21" t="s">
        <v>337</v>
      </c>
      <c r="C12" s="21" t="s">
        <v>355</v>
      </c>
      <c r="D12" s="21" t="s">
        <v>356</v>
      </c>
      <c r="E12" s="30" t="s">
        <v>357</v>
      </c>
      <c r="F12" s="21" t="s">
        <v>341</v>
      </c>
      <c r="G12" s="30" t="s">
        <v>357</v>
      </c>
      <c r="H12" s="21"/>
      <c r="I12" s="21" t="s">
        <v>358</v>
      </c>
      <c r="J12" s="30" t="s">
        <v>359</v>
      </c>
    </row>
    <row r="13" ht="42" customHeight="1" spans="1:10">
      <c r="A13" s="150" t="s">
        <v>322</v>
      </c>
      <c r="B13" s="21" t="s">
        <v>337</v>
      </c>
      <c r="C13" s="21" t="s">
        <v>355</v>
      </c>
      <c r="D13" s="21" t="s">
        <v>360</v>
      </c>
      <c r="E13" s="30" t="s">
        <v>361</v>
      </c>
      <c r="F13" s="21" t="s">
        <v>341</v>
      </c>
      <c r="G13" s="30" t="s">
        <v>361</v>
      </c>
      <c r="H13" s="21"/>
      <c r="I13" s="21" t="s">
        <v>358</v>
      </c>
      <c r="J13" s="30" t="s">
        <v>362</v>
      </c>
    </row>
    <row r="14" ht="42" customHeight="1" spans="1:10">
      <c r="A14" s="150" t="s">
        <v>322</v>
      </c>
      <c r="B14" s="21" t="s">
        <v>337</v>
      </c>
      <c r="C14" s="21" t="s">
        <v>363</v>
      </c>
      <c r="D14" s="21" t="s">
        <v>364</v>
      </c>
      <c r="E14" s="30" t="s">
        <v>365</v>
      </c>
      <c r="F14" s="21" t="s">
        <v>346</v>
      </c>
      <c r="G14" s="30" t="s">
        <v>366</v>
      </c>
      <c r="H14" s="21" t="s">
        <v>353</v>
      </c>
      <c r="I14" s="21" t="s">
        <v>343</v>
      </c>
      <c r="J14" s="30" t="s">
        <v>367</v>
      </c>
    </row>
    <row r="15" ht="42" customHeight="1" spans="1:10">
      <c r="A15" s="150" t="s">
        <v>310</v>
      </c>
      <c r="B15" s="21" t="s">
        <v>368</v>
      </c>
      <c r="C15" s="21" t="s">
        <v>338</v>
      </c>
      <c r="D15" s="21" t="s">
        <v>339</v>
      </c>
      <c r="E15" s="30" t="s">
        <v>369</v>
      </c>
      <c r="F15" s="21" t="s">
        <v>346</v>
      </c>
      <c r="G15" s="30" t="s">
        <v>85</v>
      </c>
      <c r="H15" s="21" t="s">
        <v>370</v>
      </c>
      <c r="I15" s="21" t="s">
        <v>343</v>
      </c>
      <c r="J15" s="30" t="s">
        <v>371</v>
      </c>
    </row>
    <row r="16" ht="42" customHeight="1" spans="1:10">
      <c r="A16" s="150" t="s">
        <v>310</v>
      </c>
      <c r="B16" s="21" t="s">
        <v>368</v>
      </c>
      <c r="C16" s="21" t="s">
        <v>338</v>
      </c>
      <c r="D16" s="21" t="s">
        <v>339</v>
      </c>
      <c r="E16" s="30" t="s">
        <v>372</v>
      </c>
      <c r="F16" s="21" t="s">
        <v>346</v>
      </c>
      <c r="G16" s="30" t="s">
        <v>92</v>
      </c>
      <c r="H16" s="21" t="s">
        <v>373</v>
      </c>
      <c r="I16" s="21" t="s">
        <v>343</v>
      </c>
      <c r="J16" s="30" t="s">
        <v>374</v>
      </c>
    </row>
    <row r="17" ht="42" customHeight="1" spans="1:10">
      <c r="A17" s="150" t="s">
        <v>310</v>
      </c>
      <c r="B17" s="21" t="s">
        <v>368</v>
      </c>
      <c r="C17" s="21" t="s">
        <v>338</v>
      </c>
      <c r="D17" s="21" t="s">
        <v>350</v>
      </c>
      <c r="E17" s="30" t="s">
        <v>375</v>
      </c>
      <c r="F17" s="21" t="s">
        <v>346</v>
      </c>
      <c r="G17" s="30" t="s">
        <v>376</v>
      </c>
      <c r="H17" s="21" t="s">
        <v>353</v>
      </c>
      <c r="I17" s="21" t="s">
        <v>343</v>
      </c>
      <c r="J17" s="30" t="s">
        <v>377</v>
      </c>
    </row>
    <row r="18" ht="42" customHeight="1" spans="1:10">
      <c r="A18" s="150" t="s">
        <v>310</v>
      </c>
      <c r="B18" s="21" t="s">
        <v>368</v>
      </c>
      <c r="C18" s="21" t="s">
        <v>338</v>
      </c>
      <c r="D18" s="21" t="s">
        <v>378</v>
      </c>
      <c r="E18" s="30" t="s">
        <v>379</v>
      </c>
      <c r="F18" s="21" t="s">
        <v>346</v>
      </c>
      <c r="G18" s="30" t="s">
        <v>380</v>
      </c>
      <c r="H18" s="21" t="s">
        <v>381</v>
      </c>
      <c r="I18" s="21" t="s">
        <v>343</v>
      </c>
      <c r="J18" s="30" t="s">
        <v>382</v>
      </c>
    </row>
    <row r="19" ht="42" customHeight="1" spans="1:10">
      <c r="A19" s="150" t="s">
        <v>310</v>
      </c>
      <c r="B19" s="21" t="s">
        <v>368</v>
      </c>
      <c r="C19" s="21" t="s">
        <v>355</v>
      </c>
      <c r="D19" s="21" t="s">
        <v>356</v>
      </c>
      <c r="E19" s="30" t="s">
        <v>368</v>
      </c>
      <c r="F19" s="21" t="s">
        <v>341</v>
      </c>
      <c r="G19" s="30" t="s">
        <v>383</v>
      </c>
      <c r="H19" s="21" t="s">
        <v>384</v>
      </c>
      <c r="I19" s="21" t="s">
        <v>358</v>
      </c>
      <c r="J19" s="30" t="s">
        <v>385</v>
      </c>
    </row>
    <row r="20" ht="42" customHeight="1" spans="1:10">
      <c r="A20" s="150" t="s">
        <v>310</v>
      </c>
      <c r="B20" s="21" t="s">
        <v>368</v>
      </c>
      <c r="C20" s="21" t="s">
        <v>363</v>
      </c>
      <c r="D20" s="21" t="s">
        <v>364</v>
      </c>
      <c r="E20" s="30" t="s">
        <v>386</v>
      </c>
      <c r="F20" s="21" t="s">
        <v>346</v>
      </c>
      <c r="G20" s="30" t="s">
        <v>366</v>
      </c>
      <c r="H20" s="21" t="s">
        <v>353</v>
      </c>
      <c r="I20" s="21" t="s">
        <v>343</v>
      </c>
      <c r="J20" s="30" t="s">
        <v>387</v>
      </c>
    </row>
    <row r="21" ht="42" customHeight="1" spans="1:10">
      <c r="A21" s="150" t="s">
        <v>294</v>
      </c>
      <c r="B21" s="21" t="s">
        <v>388</v>
      </c>
      <c r="C21" s="21" t="s">
        <v>338</v>
      </c>
      <c r="D21" s="21" t="s">
        <v>339</v>
      </c>
      <c r="E21" s="30" t="s">
        <v>389</v>
      </c>
      <c r="F21" s="21" t="s">
        <v>346</v>
      </c>
      <c r="G21" s="30" t="s">
        <v>92</v>
      </c>
      <c r="H21" s="21" t="s">
        <v>390</v>
      </c>
      <c r="I21" s="21" t="s">
        <v>343</v>
      </c>
      <c r="J21" s="30" t="s">
        <v>391</v>
      </c>
    </row>
    <row r="22" ht="42" customHeight="1" spans="1:10">
      <c r="A22" s="150" t="s">
        <v>294</v>
      </c>
      <c r="B22" s="21" t="s">
        <v>388</v>
      </c>
      <c r="C22" s="21" t="s">
        <v>338</v>
      </c>
      <c r="D22" s="21" t="s">
        <v>339</v>
      </c>
      <c r="E22" s="30" t="s">
        <v>392</v>
      </c>
      <c r="F22" s="21" t="s">
        <v>346</v>
      </c>
      <c r="G22" s="30" t="s">
        <v>87</v>
      </c>
      <c r="H22" s="21" t="s">
        <v>370</v>
      </c>
      <c r="I22" s="21" t="s">
        <v>343</v>
      </c>
      <c r="J22" s="30" t="s">
        <v>393</v>
      </c>
    </row>
    <row r="23" ht="42" customHeight="1" spans="1:10">
      <c r="A23" s="150" t="s">
        <v>294</v>
      </c>
      <c r="B23" s="21" t="s">
        <v>388</v>
      </c>
      <c r="C23" s="21" t="s">
        <v>338</v>
      </c>
      <c r="D23" s="21" t="s">
        <v>350</v>
      </c>
      <c r="E23" s="30" t="s">
        <v>394</v>
      </c>
      <c r="F23" s="21" t="s">
        <v>346</v>
      </c>
      <c r="G23" s="30" t="s">
        <v>366</v>
      </c>
      <c r="H23" s="21" t="s">
        <v>353</v>
      </c>
      <c r="I23" s="21" t="s">
        <v>343</v>
      </c>
      <c r="J23" s="30" t="s">
        <v>395</v>
      </c>
    </row>
    <row r="24" ht="42" customHeight="1" spans="1:10">
      <c r="A24" s="150" t="s">
        <v>294</v>
      </c>
      <c r="B24" s="21" t="s">
        <v>388</v>
      </c>
      <c r="C24" s="21" t="s">
        <v>338</v>
      </c>
      <c r="D24" s="21" t="s">
        <v>378</v>
      </c>
      <c r="E24" s="30" t="s">
        <v>396</v>
      </c>
      <c r="F24" s="21" t="s">
        <v>397</v>
      </c>
      <c r="G24" s="30" t="s">
        <v>398</v>
      </c>
      <c r="H24" s="21" t="s">
        <v>384</v>
      </c>
      <c r="I24" s="21" t="s">
        <v>343</v>
      </c>
      <c r="J24" s="30" t="s">
        <v>399</v>
      </c>
    </row>
    <row r="25" ht="42" customHeight="1" spans="1:10">
      <c r="A25" s="150" t="s">
        <v>294</v>
      </c>
      <c r="B25" s="21" t="s">
        <v>388</v>
      </c>
      <c r="C25" s="21" t="s">
        <v>338</v>
      </c>
      <c r="D25" s="21" t="s">
        <v>378</v>
      </c>
      <c r="E25" s="30" t="s">
        <v>400</v>
      </c>
      <c r="F25" s="21" t="s">
        <v>397</v>
      </c>
      <c r="G25" s="30" t="s">
        <v>401</v>
      </c>
      <c r="H25" s="21" t="s">
        <v>402</v>
      </c>
      <c r="I25" s="21" t="s">
        <v>343</v>
      </c>
      <c r="J25" s="30" t="s">
        <v>403</v>
      </c>
    </row>
    <row r="26" ht="42" customHeight="1" spans="1:10">
      <c r="A26" s="150" t="s">
        <v>294</v>
      </c>
      <c r="B26" s="21" t="s">
        <v>388</v>
      </c>
      <c r="C26" s="21" t="s">
        <v>355</v>
      </c>
      <c r="D26" s="21" t="s">
        <v>356</v>
      </c>
      <c r="E26" s="30" t="s">
        <v>404</v>
      </c>
      <c r="F26" s="21" t="s">
        <v>341</v>
      </c>
      <c r="G26" s="30" t="s">
        <v>405</v>
      </c>
      <c r="H26" s="21" t="s">
        <v>406</v>
      </c>
      <c r="I26" s="21" t="s">
        <v>358</v>
      </c>
      <c r="J26" s="30" t="s">
        <v>407</v>
      </c>
    </row>
    <row r="27" ht="42" customHeight="1" spans="1:10">
      <c r="A27" s="150" t="s">
        <v>294</v>
      </c>
      <c r="B27" s="21" t="s">
        <v>388</v>
      </c>
      <c r="C27" s="21" t="s">
        <v>355</v>
      </c>
      <c r="D27" s="21" t="s">
        <v>360</v>
      </c>
      <c r="E27" s="30" t="s">
        <v>408</v>
      </c>
      <c r="F27" s="21" t="s">
        <v>341</v>
      </c>
      <c r="G27" s="30" t="s">
        <v>409</v>
      </c>
      <c r="H27" s="21" t="s">
        <v>406</v>
      </c>
      <c r="I27" s="21" t="s">
        <v>358</v>
      </c>
      <c r="J27" s="30" t="s">
        <v>410</v>
      </c>
    </row>
    <row r="28" ht="42" customHeight="1" spans="1:10">
      <c r="A28" s="150" t="s">
        <v>294</v>
      </c>
      <c r="B28" s="21" t="s">
        <v>388</v>
      </c>
      <c r="C28" s="21" t="s">
        <v>363</v>
      </c>
      <c r="D28" s="21" t="s">
        <v>364</v>
      </c>
      <c r="E28" s="30" t="s">
        <v>411</v>
      </c>
      <c r="F28" s="21" t="s">
        <v>346</v>
      </c>
      <c r="G28" s="30" t="s">
        <v>366</v>
      </c>
      <c r="H28" s="21" t="s">
        <v>353</v>
      </c>
      <c r="I28" s="21" t="s">
        <v>343</v>
      </c>
      <c r="J28" s="30" t="s">
        <v>412</v>
      </c>
    </row>
    <row r="29" ht="42" customHeight="1" spans="1:10">
      <c r="A29" s="150" t="s">
        <v>294</v>
      </c>
      <c r="B29" s="21" t="s">
        <v>388</v>
      </c>
      <c r="C29" s="21" t="s">
        <v>363</v>
      </c>
      <c r="D29" s="21" t="s">
        <v>364</v>
      </c>
      <c r="E29" s="30" t="s">
        <v>413</v>
      </c>
      <c r="F29" s="21" t="s">
        <v>346</v>
      </c>
      <c r="G29" s="30" t="s">
        <v>366</v>
      </c>
      <c r="H29" s="21" t="s">
        <v>353</v>
      </c>
      <c r="I29" s="21" t="s">
        <v>343</v>
      </c>
      <c r="J29" s="30" t="s">
        <v>414</v>
      </c>
    </row>
    <row r="30" ht="42" customHeight="1" spans="1:10">
      <c r="A30" s="150" t="s">
        <v>324</v>
      </c>
      <c r="B30" s="21" t="s">
        <v>415</v>
      </c>
      <c r="C30" s="21" t="s">
        <v>338</v>
      </c>
      <c r="D30" s="21" t="s">
        <v>339</v>
      </c>
      <c r="E30" s="30" t="s">
        <v>416</v>
      </c>
      <c r="F30" s="21" t="s">
        <v>397</v>
      </c>
      <c r="G30" s="30" t="s">
        <v>417</v>
      </c>
      <c r="H30" s="21" t="s">
        <v>373</v>
      </c>
      <c r="I30" s="21" t="s">
        <v>343</v>
      </c>
      <c r="J30" s="30" t="s">
        <v>418</v>
      </c>
    </row>
    <row r="31" ht="42" customHeight="1" spans="1:10">
      <c r="A31" s="150" t="s">
        <v>324</v>
      </c>
      <c r="B31" s="21" t="s">
        <v>415</v>
      </c>
      <c r="C31" s="21" t="s">
        <v>338</v>
      </c>
      <c r="D31" s="21" t="s">
        <v>419</v>
      </c>
      <c r="E31" s="30" t="s">
        <v>420</v>
      </c>
      <c r="F31" s="21" t="s">
        <v>341</v>
      </c>
      <c r="G31" s="30" t="s">
        <v>421</v>
      </c>
      <c r="H31" s="21" t="s">
        <v>422</v>
      </c>
      <c r="I31" s="21" t="s">
        <v>343</v>
      </c>
      <c r="J31" s="30" t="s">
        <v>423</v>
      </c>
    </row>
    <row r="32" ht="42" customHeight="1" spans="1:10">
      <c r="A32" s="150" t="s">
        <v>324</v>
      </c>
      <c r="B32" s="21" t="s">
        <v>415</v>
      </c>
      <c r="C32" s="21" t="s">
        <v>355</v>
      </c>
      <c r="D32" s="21" t="s">
        <v>356</v>
      </c>
      <c r="E32" s="30" t="s">
        <v>424</v>
      </c>
      <c r="F32" s="21" t="s">
        <v>341</v>
      </c>
      <c r="G32" s="30" t="s">
        <v>425</v>
      </c>
      <c r="H32" s="21" t="s">
        <v>384</v>
      </c>
      <c r="I32" s="21" t="s">
        <v>358</v>
      </c>
      <c r="J32" s="30" t="s">
        <v>426</v>
      </c>
    </row>
    <row r="33" ht="42" customHeight="1" spans="1:10">
      <c r="A33" s="150" t="s">
        <v>324</v>
      </c>
      <c r="B33" s="21" t="s">
        <v>415</v>
      </c>
      <c r="C33" s="21" t="s">
        <v>355</v>
      </c>
      <c r="D33" s="21" t="s">
        <v>356</v>
      </c>
      <c r="E33" s="30" t="s">
        <v>427</v>
      </c>
      <c r="F33" s="21" t="s">
        <v>341</v>
      </c>
      <c r="G33" s="30" t="s">
        <v>428</v>
      </c>
      <c r="H33" s="21" t="s">
        <v>384</v>
      </c>
      <c r="I33" s="21" t="s">
        <v>358</v>
      </c>
      <c r="J33" s="30" t="s">
        <v>429</v>
      </c>
    </row>
    <row r="34" ht="42" customHeight="1" spans="1:10">
      <c r="A34" s="150" t="s">
        <v>324</v>
      </c>
      <c r="B34" s="21" t="s">
        <v>415</v>
      </c>
      <c r="C34" s="21" t="s">
        <v>363</v>
      </c>
      <c r="D34" s="21" t="s">
        <v>364</v>
      </c>
      <c r="E34" s="30" t="s">
        <v>430</v>
      </c>
      <c r="F34" s="21" t="s">
        <v>346</v>
      </c>
      <c r="G34" s="30" t="s">
        <v>366</v>
      </c>
      <c r="H34" s="21" t="s">
        <v>353</v>
      </c>
      <c r="I34" s="21" t="s">
        <v>358</v>
      </c>
      <c r="J34" s="30" t="s">
        <v>431</v>
      </c>
    </row>
    <row r="35" ht="42" customHeight="1" spans="1:10">
      <c r="A35" s="150" t="s">
        <v>324</v>
      </c>
      <c r="B35" s="21" t="s">
        <v>415</v>
      </c>
      <c r="C35" s="21" t="s">
        <v>363</v>
      </c>
      <c r="D35" s="21" t="s">
        <v>364</v>
      </c>
      <c r="E35" s="30" t="s">
        <v>432</v>
      </c>
      <c r="F35" s="21" t="s">
        <v>346</v>
      </c>
      <c r="G35" s="30" t="s">
        <v>366</v>
      </c>
      <c r="H35" s="21" t="s">
        <v>353</v>
      </c>
      <c r="I35" s="21" t="s">
        <v>358</v>
      </c>
      <c r="J35" s="30" t="s">
        <v>433</v>
      </c>
    </row>
    <row r="36" ht="42" customHeight="1" spans="1:10">
      <c r="A36" s="150" t="s">
        <v>320</v>
      </c>
      <c r="B36" s="21" t="s">
        <v>434</v>
      </c>
      <c r="C36" s="21" t="s">
        <v>338</v>
      </c>
      <c r="D36" s="21" t="s">
        <v>339</v>
      </c>
      <c r="E36" s="30" t="s">
        <v>435</v>
      </c>
      <c r="F36" s="21" t="s">
        <v>346</v>
      </c>
      <c r="G36" s="30" t="s">
        <v>436</v>
      </c>
      <c r="H36" s="21" t="s">
        <v>437</v>
      </c>
      <c r="I36" s="21" t="s">
        <v>343</v>
      </c>
      <c r="J36" s="30" t="s">
        <v>438</v>
      </c>
    </row>
    <row r="37" ht="42" customHeight="1" spans="1:10">
      <c r="A37" s="150" t="s">
        <v>320</v>
      </c>
      <c r="B37" s="21" t="s">
        <v>434</v>
      </c>
      <c r="C37" s="21" t="s">
        <v>338</v>
      </c>
      <c r="D37" s="21" t="s">
        <v>339</v>
      </c>
      <c r="E37" s="30" t="s">
        <v>439</v>
      </c>
      <c r="F37" s="21" t="s">
        <v>346</v>
      </c>
      <c r="G37" s="30" t="s">
        <v>440</v>
      </c>
      <c r="H37" s="21" t="s">
        <v>441</v>
      </c>
      <c r="I37" s="21" t="s">
        <v>343</v>
      </c>
      <c r="J37" s="30" t="s">
        <v>442</v>
      </c>
    </row>
    <row r="38" ht="42" customHeight="1" spans="1:10">
      <c r="A38" s="150" t="s">
        <v>320</v>
      </c>
      <c r="B38" s="21" t="s">
        <v>434</v>
      </c>
      <c r="C38" s="21" t="s">
        <v>338</v>
      </c>
      <c r="D38" s="21" t="s">
        <v>339</v>
      </c>
      <c r="E38" s="30" t="s">
        <v>443</v>
      </c>
      <c r="F38" s="21" t="s">
        <v>346</v>
      </c>
      <c r="G38" s="30" t="s">
        <v>444</v>
      </c>
      <c r="H38" s="21" t="s">
        <v>373</v>
      </c>
      <c r="I38" s="21" t="s">
        <v>343</v>
      </c>
      <c r="J38" s="30" t="s">
        <v>445</v>
      </c>
    </row>
    <row r="39" ht="42" customHeight="1" spans="1:10">
      <c r="A39" s="150" t="s">
        <v>320</v>
      </c>
      <c r="B39" s="21" t="s">
        <v>434</v>
      </c>
      <c r="C39" s="21" t="s">
        <v>338</v>
      </c>
      <c r="D39" s="21" t="s">
        <v>350</v>
      </c>
      <c r="E39" s="30" t="s">
        <v>446</v>
      </c>
      <c r="F39" s="21" t="s">
        <v>346</v>
      </c>
      <c r="G39" s="30" t="s">
        <v>447</v>
      </c>
      <c r="H39" s="21" t="s">
        <v>448</v>
      </c>
      <c r="I39" s="21" t="s">
        <v>343</v>
      </c>
      <c r="J39" s="30" t="s">
        <v>449</v>
      </c>
    </row>
    <row r="40" ht="42" customHeight="1" spans="1:10">
      <c r="A40" s="150" t="s">
        <v>320</v>
      </c>
      <c r="B40" s="21" t="s">
        <v>434</v>
      </c>
      <c r="C40" s="21" t="s">
        <v>338</v>
      </c>
      <c r="D40" s="21" t="s">
        <v>378</v>
      </c>
      <c r="E40" s="30" t="s">
        <v>396</v>
      </c>
      <c r="F40" s="21" t="s">
        <v>397</v>
      </c>
      <c r="G40" s="30" t="s">
        <v>450</v>
      </c>
      <c r="H40" s="21" t="s">
        <v>384</v>
      </c>
      <c r="I40" s="21" t="s">
        <v>343</v>
      </c>
      <c r="J40" s="30" t="s">
        <v>399</v>
      </c>
    </row>
    <row r="41" ht="42" customHeight="1" spans="1:10">
      <c r="A41" s="150" t="s">
        <v>320</v>
      </c>
      <c r="B41" s="21" t="s">
        <v>434</v>
      </c>
      <c r="C41" s="21" t="s">
        <v>338</v>
      </c>
      <c r="D41" s="21" t="s">
        <v>419</v>
      </c>
      <c r="E41" s="30" t="s">
        <v>420</v>
      </c>
      <c r="F41" s="21" t="s">
        <v>397</v>
      </c>
      <c r="G41" s="30" t="s">
        <v>451</v>
      </c>
      <c r="H41" s="21" t="s">
        <v>422</v>
      </c>
      <c r="I41" s="21" t="s">
        <v>343</v>
      </c>
      <c r="J41" s="30" t="s">
        <v>452</v>
      </c>
    </row>
    <row r="42" ht="42" customHeight="1" spans="1:10">
      <c r="A42" s="150" t="s">
        <v>320</v>
      </c>
      <c r="B42" s="21" t="s">
        <v>434</v>
      </c>
      <c r="C42" s="21" t="s">
        <v>338</v>
      </c>
      <c r="D42" s="21" t="s">
        <v>419</v>
      </c>
      <c r="E42" s="30" t="s">
        <v>453</v>
      </c>
      <c r="F42" s="21" t="s">
        <v>397</v>
      </c>
      <c r="G42" s="30" t="s">
        <v>454</v>
      </c>
      <c r="H42" s="21" t="s">
        <v>422</v>
      </c>
      <c r="I42" s="21" t="s">
        <v>343</v>
      </c>
      <c r="J42" s="30" t="s">
        <v>455</v>
      </c>
    </row>
    <row r="43" ht="42" customHeight="1" spans="1:10">
      <c r="A43" s="150" t="s">
        <v>320</v>
      </c>
      <c r="B43" s="21" t="s">
        <v>434</v>
      </c>
      <c r="C43" s="21" t="s">
        <v>338</v>
      </c>
      <c r="D43" s="21" t="s">
        <v>419</v>
      </c>
      <c r="E43" s="30" t="s">
        <v>456</v>
      </c>
      <c r="F43" s="21" t="s">
        <v>397</v>
      </c>
      <c r="G43" s="30" t="s">
        <v>457</v>
      </c>
      <c r="H43" s="21" t="s">
        <v>422</v>
      </c>
      <c r="I43" s="21" t="s">
        <v>343</v>
      </c>
      <c r="J43" s="30" t="s">
        <v>458</v>
      </c>
    </row>
    <row r="44" ht="42" customHeight="1" spans="1:10">
      <c r="A44" s="150" t="s">
        <v>320</v>
      </c>
      <c r="B44" s="21" t="s">
        <v>434</v>
      </c>
      <c r="C44" s="21" t="s">
        <v>355</v>
      </c>
      <c r="D44" s="21" t="s">
        <v>356</v>
      </c>
      <c r="E44" s="30" t="s">
        <v>459</v>
      </c>
      <c r="F44" s="21" t="s">
        <v>397</v>
      </c>
      <c r="G44" s="30" t="s">
        <v>460</v>
      </c>
      <c r="H44" s="21" t="s">
        <v>461</v>
      </c>
      <c r="I44" s="21" t="s">
        <v>343</v>
      </c>
      <c r="J44" s="30" t="s">
        <v>462</v>
      </c>
    </row>
    <row r="45" ht="42" customHeight="1" spans="1:10">
      <c r="A45" s="150" t="s">
        <v>320</v>
      </c>
      <c r="B45" s="21" t="s">
        <v>434</v>
      </c>
      <c r="C45" s="21" t="s">
        <v>355</v>
      </c>
      <c r="D45" s="21" t="s">
        <v>360</v>
      </c>
      <c r="E45" s="30" t="s">
        <v>463</v>
      </c>
      <c r="F45" s="21" t="s">
        <v>341</v>
      </c>
      <c r="G45" s="30" t="s">
        <v>464</v>
      </c>
      <c r="H45" s="21" t="s">
        <v>384</v>
      </c>
      <c r="I45" s="21" t="s">
        <v>358</v>
      </c>
      <c r="J45" s="30" t="s">
        <v>465</v>
      </c>
    </row>
    <row r="46" ht="42" customHeight="1" spans="1:10">
      <c r="A46" s="150" t="s">
        <v>320</v>
      </c>
      <c r="B46" s="21" t="s">
        <v>434</v>
      </c>
      <c r="C46" s="21" t="s">
        <v>363</v>
      </c>
      <c r="D46" s="21" t="s">
        <v>364</v>
      </c>
      <c r="E46" s="30" t="s">
        <v>466</v>
      </c>
      <c r="F46" s="21" t="s">
        <v>346</v>
      </c>
      <c r="G46" s="30" t="s">
        <v>366</v>
      </c>
      <c r="H46" s="21" t="s">
        <v>353</v>
      </c>
      <c r="I46" s="21" t="s">
        <v>343</v>
      </c>
      <c r="J46" s="30" t="s">
        <v>467</v>
      </c>
    </row>
    <row r="47" ht="42" customHeight="1" spans="1:10">
      <c r="A47" s="150" t="s">
        <v>304</v>
      </c>
      <c r="B47" s="21" t="s">
        <v>468</v>
      </c>
      <c r="C47" s="21" t="s">
        <v>338</v>
      </c>
      <c r="D47" s="21" t="s">
        <v>339</v>
      </c>
      <c r="E47" s="30" t="s">
        <v>372</v>
      </c>
      <c r="F47" s="21" t="s">
        <v>346</v>
      </c>
      <c r="G47" s="30" t="s">
        <v>469</v>
      </c>
      <c r="H47" s="21" t="s">
        <v>373</v>
      </c>
      <c r="I47" s="21" t="s">
        <v>343</v>
      </c>
      <c r="J47" s="30" t="s">
        <v>470</v>
      </c>
    </row>
    <row r="48" ht="42" customHeight="1" spans="1:10">
      <c r="A48" s="150" t="s">
        <v>304</v>
      </c>
      <c r="B48" s="21" t="s">
        <v>468</v>
      </c>
      <c r="C48" s="21" t="s">
        <v>338</v>
      </c>
      <c r="D48" s="21" t="s">
        <v>350</v>
      </c>
      <c r="E48" s="30" t="s">
        <v>471</v>
      </c>
      <c r="F48" s="21" t="s">
        <v>346</v>
      </c>
      <c r="G48" s="30" t="s">
        <v>376</v>
      </c>
      <c r="H48" s="21" t="s">
        <v>353</v>
      </c>
      <c r="I48" s="21" t="s">
        <v>343</v>
      </c>
      <c r="J48" s="30" t="s">
        <v>472</v>
      </c>
    </row>
    <row r="49" ht="42" customHeight="1" spans="1:10">
      <c r="A49" s="150" t="s">
        <v>304</v>
      </c>
      <c r="B49" s="21" t="s">
        <v>468</v>
      </c>
      <c r="C49" s="21" t="s">
        <v>338</v>
      </c>
      <c r="D49" s="21" t="s">
        <v>378</v>
      </c>
      <c r="E49" s="30" t="s">
        <v>396</v>
      </c>
      <c r="F49" s="21" t="s">
        <v>397</v>
      </c>
      <c r="G49" s="30" t="s">
        <v>450</v>
      </c>
      <c r="H49" s="21" t="s">
        <v>384</v>
      </c>
      <c r="I49" s="21" t="s">
        <v>343</v>
      </c>
      <c r="J49" s="30" t="s">
        <v>473</v>
      </c>
    </row>
    <row r="50" ht="42" customHeight="1" spans="1:10">
      <c r="A50" s="150" t="s">
        <v>304</v>
      </c>
      <c r="B50" s="21" t="s">
        <v>468</v>
      </c>
      <c r="C50" s="21" t="s">
        <v>338</v>
      </c>
      <c r="D50" s="21" t="s">
        <v>378</v>
      </c>
      <c r="E50" s="30" t="s">
        <v>474</v>
      </c>
      <c r="F50" s="21" t="s">
        <v>346</v>
      </c>
      <c r="G50" s="30" t="s">
        <v>366</v>
      </c>
      <c r="H50" s="21" t="s">
        <v>353</v>
      </c>
      <c r="I50" s="21" t="s">
        <v>343</v>
      </c>
      <c r="J50" s="30" t="s">
        <v>475</v>
      </c>
    </row>
    <row r="51" ht="42" customHeight="1" spans="1:10">
      <c r="A51" s="150" t="s">
        <v>304</v>
      </c>
      <c r="B51" s="21" t="s">
        <v>468</v>
      </c>
      <c r="C51" s="21" t="s">
        <v>355</v>
      </c>
      <c r="D51" s="21" t="s">
        <v>356</v>
      </c>
      <c r="E51" s="30" t="s">
        <v>476</v>
      </c>
      <c r="F51" s="21" t="s">
        <v>341</v>
      </c>
      <c r="G51" s="30" t="s">
        <v>477</v>
      </c>
      <c r="H51" s="21" t="s">
        <v>384</v>
      </c>
      <c r="I51" s="21" t="s">
        <v>358</v>
      </c>
      <c r="J51" s="30" t="s">
        <v>478</v>
      </c>
    </row>
    <row r="52" ht="42" customHeight="1" spans="1:10">
      <c r="A52" s="150" t="s">
        <v>304</v>
      </c>
      <c r="B52" s="21" t="s">
        <v>468</v>
      </c>
      <c r="C52" s="21" t="s">
        <v>355</v>
      </c>
      <c r="D52" s="21" t="s">
        <v>360</v>
      </c>
      <c r="E52" s="30" t="s">
        <v>479</v>
      </c>
      <c r="F52" s="21" t="s">
        <v>341</v>
      </c>
      <c r="G52" s="30" t="s">
        <v>480</v>
      </c>
      <c r="H52" s="21" t="s">
        <v>384</v>
      </c>
      <c r="I52" s="21" t="s">
        <v>358</v>
      </c>
      <c r="J52" s="30" t="s">
        <v>481</v>
      </c>
    </row>
    <row r="53" ht="42" customHeight="1" spans="1:10">
      <c r="A53" s="150" t="s">
        <v>304</v>
      </c>
      <c r="B53" s="21" t="s">
        <v>468</v>
      </c>
      <c r="C53" s="21" t="s">
        <v>363</v>
      </c>
      <c r="D53" s="21" t="s">
        <v>364</v>
      </c>
      <c r="E53" s="30" t="s">
        <v>482</v>
      </c>
      <c r="F53" s="21" t="s">
        <v>346</v>
      </c>
      <c r="G53" s="30" t="s">
        <v>366</v>
      </c>
      <c r="H53" s="21" t="s">
        <v>353</v>
      </c>
      <c r="I53" s="21" t="s">
        <v>343</v>
      </c>
      <c r="J53" s="30" t="s">
        <v>483</v>
      </c>
    </row>
    <row r="54" ht="42" customHeight="1" spans="1:10">
      <c r="A54" s="150" t="s">
        <v>304</v>
      </c>
      <c r="B54" s="21" t="s">
        <v>468</v>
      </c>
      <c r="C54" s="21" t="s">
        <v>363</v>
      </c>
      <c r="D54" s="21" t="s">
        <v>364</v>
      </c>
      <c r="E54" s="30" t="s">
        <v>484</v>
      </c>
      <c r="F54" s="21" t="s">
        <v>346</v>
      </c>
      <c r="G54" s="30" t="s">
        <v>366</v>
      </c>
      <c r="H54" s="21" t="s">
        <v>353</v>
      </c>
      <c r="I54" s="21" t="s">
        <v>343</v>
      </c>
      <c r="J54" s="30" t="s">
        <v>485</v>
      </c>
    </row>
    <row r="55" ht="42" customHeight="1" spans="1:10">
      <c r="A55" s="150" t="s">
        <v>312</v>
      </c>
      <c r="B55" s="21" t="s">
        <v>486</v>
      </c>
      <c r="C55" s="21" t="s">
        <v>338</v>
      </c>
      <c r="D55" s="21" t="s">
        <v>339</v>
      </c>
      <c r="E55" s="30" t="s">
        <v>487</v>
      </c>
      <c r="F55" s="21" t="s">
        <v>346</v>
      </c>
      <c r="G55" s="30" t="s">
        <v>83</v>
      </c>
      <c r="H55" s="21" t="s">
        <v>488</v>
      </c>
      <c r="I55" s="21" t="s">
        <v>343</v>
      </c>
      <c r="J55" s="30" t="s">
        <v>489</v>
      </c>
    </row>
    <row r="56" ht="42" customHeight="1" spans="1:10">
      <c r="A56" s="150" t="s">
        <v>312</v>
      </c>
      <c r="B56" s="21" t="s">
        <v>486</v>
      </c>
      <c r="C56" s="21" t="s">
        <v>338</v>
      </c>
      <c r="D56" s="21" t="s">
        <v>350</v>
      </c>
      <c r="E56" s="30" t="s">
        <v>490</v>
      </c>
      <c r="F56" s="21" t="s">
        <v>346</v>
      </c>
      <c r="G56" s="30" t="s">
        <v>366</v>
      </c>
      <c r="H56" s="21" t="s">
        <v>353</v>
      </c>
      <c r="I56" s="21" t="s">
        <v>343</v>
      </c>
      <c r="J56" s="30" t="s">
        <v>491</v>
      </c>
    </row>
    <row r="57" ht="42" customHeight="1" spans="1:10">
      <c r="A57" s="150" t="s">
        <v>312</v>
      </c>
      <c r="B57" s="21" t="s">
        <v>486</v>
      </c>
      <c r="C57" s="21" t="s">
        <v>338</v>
      </c>
      <c r="D57" s="21" t="s">
        <v>378</v>
      </c>
      <c r="E57" s="30" t="s">
        <v>492</v>
      </c>
      <c r="F57" s="21" t="s">
        <v>397</v>
      </c>
      <c r="G57" s="30" t="s">
        <v>398</v>
      </c>
      <c r="H57" s="21" t="s">
        <v>384</v>
      </c>
      <c r="I57" s="21" t="s">
        <v>343</v>
      </c>
      <c r="J57" s="30" t="s">
        <v>493</v>
      </c>
    </row>
    <row r="58" ht="42" customHeight="1" spans="1:10">
      <c r="A58" s="150" t="s">
        <v>312</v>
      </c>
      <c r="B58" s="21" t="s">
        <v>486</v>
      </c>
      <c r="C58" s="21" t="s">
        <v>355</v>
      </c>
      <c r="D58" s="21" t="s">
        <v>356</v>
      </c>
      <c r="E58" s="30" t="s">
        <v>494</v>
      </c>
      <c r="F58" s="21" t="s">
        <v>341</v>
      </c>
      <c r="G58" s="30" t="s">
        <v>494</v>
      </c>
      <c r="H58" s="21" t="s">
        <v>406</v>
      </c>
      <c r="I58" s="21" t="s">
        <v>358</v>
      </c>
      <c r="J58" s="30" t="s">
        <v>495</v>
      </c>
    </row>
    <row r="59" ht="42" customHeight="1" spans="1:10">
      <c r="A59" s="150" t="s">
        <v>312</v>
      </c>
      <c r="B59" s="21" t="s">
        <v>486</v>
      </c>
      <c r="C59" s="21" t="s">
        <v>363</v>
      </c>
      <c r="D59" s="21" t="s">
        <v>364</v>
      </c>
      <c r="E59" s="30" t="s">
        <v>496</v>
      </c>
      <c r="F59" s="21" t="s">
        <v>346</v>
      </c>
      <c r="G59" s="30" t="s">
        <v>366</v>
      </c>
      <c r="H59" s="21" t="s">
        <v>353</v>
      </c>
      <c r="I59" s="21" t="s">
        <v>343</v>
      </c>
      <c r="J59" s="30" t="s">
        <v>497</v>
      </c>
    </row>
    <row r="60" ht="42" customHeight="1" spans="1:10">
      <c r="A60" s="150" t="s">
        <v>326</v>
      </c>
      <c r="B60" s="21" t="s">
        <v>498</v>
      </c>
      <c r="C60" s="21" t="s">
        <v>338</v>
      </c>
      <c r="D60" s="21" t="s">
        <v>339</v>
      </c>
      <c r="E60" s="30" t="s">
        <v>499</v>
      </c>
      <c r="F60" s="21" t="s">
        <v>397</v>
      </c>
      <c r="G60" s="30" t="s">
        <v>500</v>
      </c>
      <c r="H60" s="21" t="s">
        <v>373</v>
      </c>
      <c r="I60" s="21" t="s">
        <v>343</v>
      </c>
      <c r="J60" s="30" t="s">
        <v>501</v>
      </c>
    </row>
    <row r="61" ht="42" customHeight="1" spans="1:10">
      <c r="A61" s="150" t="s">
        <v>326</v>
      </c>
      <c r="B61" s="21" t="s">
        <v>498</v>
      </c>
      <c r="C61" s="21" t="s">
        <v>338</v>
      </c>
      <c r="D61" s="21" t="s">
        <v>339</v>
      </c>
      <c r="E61" s="30" t="s">
        <v>502</v>
      </c>
      <c r="F61" s="21" t="s">
        <v>346</v>
      </c>
      <c r="G61" s="30" t="s">
        <v>503</v>
      </c>
      <c r="H61" s="21" t="s">
        <v>373</v>
      </c>
      <c r="I61" s="21" t="s">
        <v>343</v>
      </c>
      <c r="J61" s="30" t="s">
        <v>504</v>
      </c>
    </row>
    <row r="62" ht="42" customHeight="1" spans="1:10">
      <c r="A62" s="150" t="s">
        <v>326</v>
      </c>
      <c r="B62" s="21" t="s">
        <v>498</v>
      </c>
      <c r="C62" s="21" t="s">
        <v>338</v>
      </c>
      <c r="D62" s="21" t="s">
        <v>350</v>
      </c>
      <c r="E62" s="30" t="s">
        <v>505</v>
      </c>
      <c r="F62" s="21" t="s">
        <v>346</v>
      </c>
      <c r="G62" s="30" t="s">
        <v>366</v>
      </c>
      <c r="H62" s="21" t="s">
        <v>353</v>
      </c>
      <c r="I62" s="21" t="s">
        <v>343</v>
      </c>
      <c r="J62" s="30" t="s">
        <v>506</v>
      </c>
    </row>
    <row r="63" ht="42" customHeight="1" spans="1:10">
      <c r="A63" s="150" t="s">
        <v>326</v>
      </c>
      <c r="B63" s="21" t="s">
        <v>498</v>
      </c>
      <c r="C63" s="21" t="s">
        <v>338</v>
      </c>
      <c r="D63" s="21" t="s">
        <v>419</v>
      </c>
      <c r="E63" s="30" t="s">
        <v>420</v>
      </c>
      <c r="F63" s="21" t="s">
        <v>397</v>
      </c>
      <c r="G63" s="30" t="s">
        <v>347</v>
      </c>
      <c r="H63" s="21" t="s">
        <v>507</v>
      </c>
      <c r="I63" s="21" t="s">
        <v>343</v>
      </c>
      <c r="J63" s="30" t="s">
        <v>508</v>
      </c>
    </row>
    <row r="64" ht="42" customHeight="1" spans="1:10">
      <c r="A64" s="150" t="s">
        <v>326</v>
      </c>
      <c r="B64" s="21" t="s">
        <v>498</v>
      </c>
      <c r="C64" s="21" t="s">
        <v>355</v>
      </c>
      <c r="D64" s="21" t="s">
        <v>360</v>
      </c>
      <c r="E64" s="30" t="s">
        <v>509</v>
      </c>
      <c r="F64" s="21" t="s">
        <v>341</v>
      </c>
      <c r="G64" s="30" t="s">
        <v>509</v>
      </c>
      <c r="H64" s="21"/>
      <c r="I64" s="21" t="s">
        <v>358</v>
      </c>
      <c r="J64" s="30" t="s">
        <v>510</v>
      </c>
    </row>
    <row r="65" ht="42" customHeight="1" spans="1:10">
      <c r="A65" s="150" t="s">
        <v>326</v>
      </c>
      <c r="B65" s="21" t="s">
        <v>498</v>
      </c>
      <c r="C65" s="21" t="s">
        <v>363</v>
      </c>
      <c r="D65" s="21" t="s">
        <v>364</v>
      </c>
      <c r="E65" s="30" t="s">
        <v>511</v>
      </c>
      <c r="F65" s="21" t="s">
        <v>346</v>
      </c>
      <c r="G65" s="30" t="s">
        <v>366</v>
      </c>
      <c r="H65" s="21" t="s">
        <v>353</v>
      </c>
      <c r="I65" s="21" t="s">
        <v>343</v>
      </c>
      <c r="J65" s="30" t="s">
        <v>512</v>
      </c>
    </row>
    <row r="66" ht="42" customHeight="1" spans="1:10">
      <c r="A66" s="150" t="s">
        <v>282</v>
      </c>
      <c r="B66" s="21" t="s">
        <v>513</v>
      </c>
      <c r="C66" s="21" t="s">
        <v>338</v>
      </c>
      <c r="D66" s="21" t="s">
        <v>339</v>
      </c>
      <c r="E66" s="30" t="s">
        <v>514</v>
      </c>
      <c r="F66" s="21" t="s">
        <v>346</v>
      </c>
      <c r="G66" s="30" t="s">
        <v>515</v>
      </c>
      <c r="H66" s="21" t="s">
        <v>516</v>
      </c>
      <c r="I66" s="21" t="s">
        <v>343</v>
      </c>
      <c r="J66" s="30" t="s">
        <v>517</v>
      </c>
    </row>
    <row r="67" ht="42" customHeight="1" spans="1:10">
      <c r="A67" s="150" t="s">
        <v>282</v>
      </c>
      <c r="B67" s="21" t="s">
        <v>513</v>
      </c>
      <c r="C67" s="21" t="s">
        <v>338</v>
      </c>
      <c r="D67" s="21" t="s">
        <v>339</v>
      </c>
      <c r="E67" s="30" t="s">
        <v>518</v>
      </c>
      <c r="F67" s="21" t="s">
        <v>346</v>
      </c>
      <c r="G67" s="30" t="s">
        <v>94</v>
      </c>
      <c r="H67" s="21" t="s">
        <v>370</v>
      </c>
      <c r="I67" s="21" t="s">
        <v>343</v>
      </c>
      <c r="J67" s="30" t="s">
        <v>519</v>
      </c>
    </row>
    <row r="68" ht="42" customHeight="1" spans="1:10">
      <c r="A68" s="150" t="s">
        <v>282</v>
      </c>
      <c r="B68" s="21" t="s">
        <v>513</v>
      </c>
      <c r="C68" s="21" t="s">
        <v>338</v>
      </c>
      <c r="D68" s="21" t="s">
        <v>339</v>
      </c>
      <c r="E68" s="30" t="s">
        <v>520</v>
      </c>
      <c r="F68" s="21" t="s">
        <v>346</v>
      </c>
      <c r="G68" s="30" t="s">
        <v>88</v>
      </c>
      <c r="H68" s="21" t="s">
        <v>521</v>
      </c>
      <c r="I68" s="21" t="s">
        <v>343</v>
      </c>
      <c r="J68" s="30" t="s">
        <v>522</v>
      </c>
    </row>
    <row r="69" ht="42" customHeight="1" spans="1:10">
      <c r="A69" s="150" t="s">
        <v>282</v>
      </c>
      <c r="B69" s="21" t="s">
        <v>513</v>
      </c>
      <c r="C69" s="21" t="s">
        <v>338</v>
      </c>
      <c r="D69" s="21" t="s">
        <v>339</v>
      </c>
      <c r="E69" s="30" t="s">
        <v>523</v>
      </c>
      <c r="F69" s="21" t="s">
        <v>346</v>
      </c>
      <c r="G69" s="30" t="s">
        <v>88</v>
      </c>
      <c r="H69" s="21" t="s">
        <v>441</v>
      </c>
      <c r="I69" s="21" t="s">
        <v>343</v>
      </c>
      <c r="J69" s="30" t="s">
        <v>524</v>
      </c>
    </row>
    <row r="70" ht="42" customHeight="1" spans="1:10">
      <c r="A70" s="150" t="s">
        <v>282</v>
      </c>
      <c r="B70" s="21" t="s">
        <v>513</v>
      </c>
      <c r="C70" s="21" t="s">
        <v>338</v>
      </c>
      <c r="D70" s="21" t="s">
        <v>339</v>
      </c>
      <c r="E70" s="30" t="s">
        <v>525</v>
      </c>
      <c r="F70" s="21" t="s">
        <v>346</v>
      </c>
      <c r="G70" s="30" t="s">
        <v>86</v>
      </c>
      <c r="H70" s="21" t="s">
        <v>370</v>
      </c>
      <c r="I70" s="21" t="s">
        <v>343</v>
      </c>
      <c r="J70" s="30" t="s">
        <v>526</v>
      </c>
    </row>
    <row r="71" ht="42" customHeight="1" spans="1:10">
      <c r="A71" s="150" t="s">
        <v>282</v>
      </c>
      <c r="B71" s="21" t="s">
        <v>513</v>
      </c>
      <c r="C71" s="21" t="s">
        <v>338</v>
      </c>
      <c r="D71" s="21" t="s">
        <v>350</v>
      </c>
      <c r="E71" s="30" t="s">
        <v>527</v>
      </c>
      <c r="F71" s="21" t="s">
        <v>346</v>
      </c>
      <c r="G71" s="30" t="s">
        <v>84</v>
      </c>
      <c r="H71" s="21" t="s">
        <v>516</v>
      </c>
      <c r="I71" s="21" t="s">
        <v>343</v>
      </c>
      <c r="J71" s="30" t="s">
        <v>528</v>
      </c>
    </row>
    <row r="72" ht="42" customHeight="1" spans="1:10">
      <c r="A72" s="150" t="s">
        <v>282</v>
      </c>
      <c r="B72" s="21" t="s">
        <v>513</v>
      </c>
      <c r="C72" s="21" t="s">
        <v>338</v>
      </c>
      <c r="D72" s="21" t="s">
        <v>350</v>
      </c>
      <c r="E72" s="30" t="s">
        <v>529</v>
      </c>
      <c r="F72" s="21" t="s">
        <v>346</v>
      </c>
      <c r="G72" s="30" t="s">
        <v>84</v>
      </c>
      <c r="H72" s="21" t="s">
        <v>530</v>
      </c>
      <c r="I72" s="21" t="s">
        <v>343</v>
      </c>
      <c r="J72" s="30" t="s">
        <v>531</v>
      </c>
    </row>
    <row r="73" ht="42" customHeight="1" spans="1:10">
      <c r="A73" s="150" t="s">
        <v>282</v>
      </c>
      <c r="B73" s="21" t="s">
        <v>513</v>
      </c>
      <c r="C73" s="21" t="s">
        <v>338</v>
      </c>
      <c r="D73" s="21" t="s">
        <v>350</v>
      </c>
      <c r="E73" s="30" t="s">
        <v>532</v>
      </c>
      <c r="F73" s="21" t="s">
        <v>346</v>
      </c>
      <c r="G73" s="30" t="s">
        <v>533</v>
      </c>
      <c r="H73" s="21" t="s">
        <v>516</v>
      </c>
      <c r="I73" s="21" t="s">
        <v>343</v>
      </c>
      <c r="J73" s="30" t="s">
        <v>534</v>
      </c>
    </row>
    <row r="74" ht="42" customHeight="1" spans="1:10">
      <c r="A74" s="150" t="s">
        <v>282</v>
      </c>
      <c r="B74" s="21" t="s">
        <v>513</v>
      </c>
      <c r="C74" s="21" t="s">
        <v>338</v>
      </c>
      <c r="D74" s="21" t="s">
        <v>350</v>
      </c>
      <c r="E74" s="30" t="s">
        <v>535</v>
      </c>
      <c r="F74" s="21" t="s">
        <v>346</v>
      </c>
      <c r="G74" s="30" t="s">
        <v>87</v>
      </c>
      <c r="H74" s="21" t="s">
        <v>516</v>
      </c>
      <c r="I74" s="21" t="s">
        <v>343</v>
      </c>
      <c r="J74" s="30" t="s">
        <v>536</v>
      </c>
    </row>
    <row r="75" ht="42" customHeight="1" spans="1:10">
      <c r="A75" s="150" t="s">
        <v>282</v>
      </c>
      <c r="B75" s="21" t="s">
        <v>513</v>
      </c>
      <c r="C75" s="21" t="s">
        <v>338</v>
      </c>
      <c r="D75" s="21" t="s">
        <v>350</v>
      </c>
      <c r="E75" s="30" t="s">
        <v>537</v>
      </c>
      <c r="F75" s="21" t="s">
        <v>346</v>
      </c>
      <c r="G75" s="30" t="s">
        <v>90</v>
      </c>
      <c r="H75" s="21" t="s">
        <v>516</v>
      </c>
      <c r="I75" s="21" t="s">
        <v>343</v>
      </c>
      <c r="J75" s="30" t="s">
        <v>538</v>
      </c>
    </row>
    <row r="76" ht="42" customHeight="1" spans="1:10">
      <c r="A76" s="150" t="s">
        <v>282</v>
      </c>
      <c r="B76" s="21" t="s">
        <v>513</v>
      </c>
      <c r="C76" s="21" t="s">
        <v>338</v>
      </c>
      <c r="D76" s="21" t="s">
        <v>378</v>
      </c>
      <c r="E76" s="30" t="s">
        <v>396</v>
      </c>
      <c r="F76" s="21" t="s">
        <v>397</v>
      </c>
      <c r="G76" s="30" t="s">
        <v>398</v>
      </c>
      <c r="H76" s="21" t="s">
        <v>384</v>
      </c>
      <c r="I76" s="21" t="s">
        <v>343</v>
      </c>
      <c r="J76" s="30" t="s">
        <v>539</v>
      </c>
    </row>
    <row r="77" ht="42" customHeight="1" spans="1:10">
      <c r="A77" s="150" t="s">
        <v>282</v>
      </c>
      <c r="B77" s="21" t="s">
        <v>513</v>
      </c>
      <c r="C77" s="21" t="s">
        <v>355</v>
      </c>
      <c r="D77" s="21" t="s">
        <v>356</v>
      </c>
      <c r="E77" s="30" t="s">
        <v>540</v>
      </c>
      <c r="F77" s="21" t="s">
        <v>341</v>
      </c>
      <c r="G77" s="30" t="s">
        <v>541</v>
      </c>
      <c r="H77" s="21" t="s">
        <v>406</v>
      </c>
      <c r="I77" s="21" t="s">
        <v>358</v>
      </c>
      <c r="J77" s="30" t="s">
        <v>540</v>
      </c>
    </row>
    <row r="78" ht="42" customHeight="1" spans="1:10">
      <c r="A78" s="150" t="s">
        <v>282</v>
      </c>
      <c r="B78" s="21" t="s">
        <v>513</v>
      </c>
      <c r="C78" s="21" t="s">
        <v>355</v>
      </c>
      <c r="D78" s="21" t="s">
        <v>360</v>
      </c>
      <c r="E78" s="30" t="s">
        <v>542</v>
      </c>
      <c r="F78" s="21" t="s">
        <v>341</v>
      </c>
      <c r="G78" s="30" t="s">
        <v>543</v>
      </c>
      <c r="H78" s="21" t="s">
        <v>406</v>
      </c>
      <c r="I78" s="21" t="s">
        <v>358</v>
      </c>
      <c r="J78" s="30" t="s">
        <v>544</v>
      </c>
    </row>
    <row r="79" ht="42" customHeight="1" spans="1:10">
      <c r="A79" s="150" t="s">
        <v>282</v>
      </c>
      <c r="B79" s="21" t="s">
        <v>513</v>
      </c>
      <c r="C79" s="21" t="s">
        <v>363</v>
      </c>
      <c r="D79" s="21" t="s">
        <v>364</v>
      </c>
      <c r="E79" s="30" t="s">
        <v>545</v>
      </c>
      <c r="F79" s="21" t="s">
        <v>346</v>
      </c>
      <c r="G79" s="30" t="s">
        <v>366</v>
      </c>
      <c r="H79" s="21" t="s">
        <v>353</v>
      </c>
      <c r="I79" s="21" t="s">
        <v>343</v>
      </c>
      <c r="J79" s="30" t="s">
        <v>545</v>
      </c>
    </row>
    <row r="80" ht="42" customHeight="1" spans="1:10">
      <c r="A80" s="150" t="s">
        <v>282</v>
      </c>
      <c r="B80" s="21" t="s">
        <v>513</v>
      </c>
      <c r="C80" s="21" t="s">
        <v>363</v>
      </c>
      <c r="D80" s="21" t="s">
        <v>364</v>
      </c>
      <c r="E80" s="30" t="s">
        <v>484</v>
      </c>
      <c r="F80" s="21" t="s">
        <v>346</v>
      </c>
      <c r="G80" s="30" t="s">
        <v>366</v>
      </c>
      <c r="H80" s="21" t="s">
        <v>353</v>
      </c>
      <c r="I80" s="21" t="s">
        <v>343</v>
      </c>
      <c r="J80" s="30" t="s">
        <v>484</v>
      </c>
    </row>
    <row r="81" ht="42" customHeight="1" spans="1:10">
      <c r="A81" s="150" t="s">
        <v>292</v>
      </c>
      <c r="B81" s="21" t="s">
        <v>546</v>
      </c>
      <c r="C81" s="21" t="s">
        <v>338</v>
      </c>
      <c r="D81" s="21" t="s">
        <v>339</v>
      </c>
      <c r="E81" s="30" t="s">
        <v>547</v>
      </c>
      <c r="F81" s="21" t="s">
        <v>346</v>
      </c>
      <c r="G81" s="30" t="s">
        <v>548</v>
      </c>
      <c r="H81" s="21" t="s">
        <v>549</v>
      </c>
      <c r="I81" s="21" t="s">
        <v>343</v>
      </c>
      <c r="J81" s="30" t="s">
        <v>550</v>
      </c>
    </row>
    <row r="82" ht="42" customHeight="1" spans="1:10">
      <c r="A82" s="150" t="s">
        <v>292</v>
      </c>
      <c r="B82" s="21" t="s">
        <v>546</v>
      </c>
      <c r="C82" s="21" t="s">
        <v>338</v>
      </c>
      <c r="D82" s="21" t="s">
        <v>339</v>
      </c>
      <c r="E82" s="30" t="s">
        <v>551</v>
      </c>
      <c r="F82" s="21" t="s">
        <v>346</v>
      </c>
      <c r="G82" s="30" t="s">
        <v>84</v>
      </c>
      <c r="H82" s="21" t="s">
        <v>549</v>
      </c>
      <c r="I82" s="21" t="s">
        <v>343</v>
      </c>
      <c r="J82" s="30" t="s">
        <v>552</v>
      </c>
    </row>
    <row r="83" ht="42" customHeight="1" spans="1:10">
      <c r="A83" s="150" t="s">
        <v>292</v>
      </c>
      <c r="B83" s="21" t="s">
        <v>546</v>
      </c>
      <c r="C83" s="21" t="s">
        <v>338</v>
      </c>
      <c r="D83" s="21" t="s">
        <v>339</v>
      </c>
      <c r="E83" s="30" t="s">
        <v>553</v>
      </c>
      <c r="F83" s="21" t="s">
        <v>346</v>
      </c>
      <c r="G83" s="30" t="s">
        <v>86</v>
      </c>
      <c r="H83" s="21" t="s">
        <v>441</v>
      </c>
      <c r="I83" s="21" t="s">
        <v>343</v>
      </c>
      <c r="J83" s="30" t="s">
        <v>554</v>
      </c>
    </row>
    <row r="84" ht="42" customHeight="1" spans="1:10">
      <c r="A84" s="150" t="s">
        <v>292</v>
      </c>
      <c r="B84" s="21" t="s">
        <v>546</v>
      </c>
      <c r="C84" s="21" t="s">
        <v>338</v>
      </c>
      <c r="D84" s="21" t="s">
        <v>350</v>
      </c>
      <c r="E84" s="30" t="s">
        <v>555</v>
      </c>
      <c r="F84" s="21" t="s">
        <v>341</v>
      </c>
      <c r="G84" s="30" t="s">
        <v>556</v>
      </c>
      <c r="H84" s="21" t="s">
        <v>384</v>
      </c>
      <c r="I84" s="21" t="s">
        <v>343</v>
      </c>
      <c r="J84" s="30" t="s">
        <v>557</v>
      </c>
    </row>
    <row r="85" ht="42" customHeight="1" spans="1:10">
      <c r="A85" s="150" t="s">
        <v>292</v>
      </c>
      <c r="B85" s="21" t="s">
        <v>546</v>
      </c>
      <c r="C85" s="21" t="s">
        <v>338</v>
      </c>
      <c r="D85" s="21" t="s">
        <v>350</v>
      </c>
      <c r="E85" s="30" t="s">
        <v>558</v>
      </c>
      <c r="F85" s="21" t="s">
        <v>346</v>
      </c>
      <c r="G85" s="30" t="s">
        <v>376</v>
      </c>
      <c r="H85" s="21" t="s">
        <v>353</v>
      </c>
      <c r="I85" s="21" t="s">
        <v>343</v>
      </c>
      <c r="J85" s="30" t="s">
        <v>559</v>
      </c>
    </row>
    <row r="86" ht="42" customHeight="1" spans="1:10">
      <c r="A86" s="150" t="s">
        <v>292</v>
      </c>
      <c r="B86" s="21" t="s">
        <v>546</v>
      </c>
      <c r="C86" s="21" t="s">
        <v>338</v>
      </c>
      <c r="D86" s="21" t="s">
        <v>378</v>
      </c>
      <c r="E86" s="30" t="s">
        <v>396</v>
      </c>
      <c r="F86" s="21" t="s">
        <v>397</v>
      </c>
      <c r="G86" s="30" t="s">
        <v>450</v>
      </c>
      <c r="H86" s="21" t="s">
        <v>384</v>
      </c>
      <c r="I86" s="21" t="s">
        <v>343</v>
      </c>
      <c r="J86" s="30" t="s">
        <v>399</v>
      </c>
    </row>
    <row r="87" ht="42" customHeight="1" spans="1:10">
      <c r="A87" s="150" t="s">
        <v>292</v>
      </c>
      <c r="B87" s="21" t="s">
        <v>546</v>
      </c>
      <c r="C87" s="21" t="s">
        <v>355</v>
      </c>
      <c r="D87" s="21" t="s">
        <v>356</v>
      </c>
      <c r="E87" s="30" t="s">
        <v>560</v>
      </c>
      <c r="F87" s="21" t="s">
        <v>341</v>
      </c>
      <c r="G87" s="30" t="s">
        <v>561</v>
      </c>
      <c r="H87" s="21" t="s">
        <v>384</v>
      </c>
      <c r="I87" s="21" t="s">
        <v>358</v>
      </c>
      <c r="J87" s="30" t="s">
        <v>562</v>
      </c>
    </row>
    <row r="88" ht="42" customHeight="1" spans="1:10">
      <c r="A88" s="150" t="s">
        <v>292</v>
      </c>
      <c r="B88" s="21" t="s">
        <v>546</v>
      </c>
      <c r="C88" s="21" t="s">
        <v>355</v>
      </c>
      <c r="D88" s="21" t="s">
        <v>360</v>
      </c>
      <c r="E88" s="30" t="s">
        <v>563</v>
      </c>
      <c r="F88" s="21" t="s">
        <v>341</v>
      </c>
      <c r="G88" s="30" t="s">
        <v>564</v>
      </c>
      <c r="H88" s="21" t="s">
        <v>384</v>
      </c>
      <c r="I88" s="21" t="s">
        <v>358</v>
      </c>
      <c r="J88" s="30" t="s">
        <v>565</v>
      </c>
    </row>
    <row r="89" ht="42" customHeight="1" spans="1:10">
      <c r="A89" s="150" t="s">
        <v>292</v>
      </c>
      <c r="B89" s="21" t="s">
        <v>546</v>
      </c>
      <c r="C89" s="21" t="s">
        <v>363</v>
      </c>
      <c r="D89" s="21" t="s">
        <v>364</v>
      </c>
      <c r="E89" s="30" t="s">
        <v>566</v>
      </c>
      <c r="F89" s="21" t="s">
        <v>346</v>
      </c>
      <c r="G89" s="30" t="s">
        <v>366</v>
      </c>
      <c r="H89" s="21" t="s">
        <v>353</v>
      </c>
      <c r="I89" s="21" t="s">
        <v>343</v>
      </c>
      <c r="J89" s="30" t="s">
        <v>567</v>
      </c>
    </row>
    <row r="90" ht="42" customHeight="1" spans="1:10">
      <c r="A90" s="150" t="s">
        <v>292</v>
      </c>
      <c r="B90" s="21" t="s">
        <v>546</v>
      </c>
      <c r="C90" s="21" t="s">
        <v>363</v>
      </c>
      <c r="D90" s="21" t="s">
        <v>364</v>
      </c>
      <c r="E90" s="30" t="s">
        <v>484</v>
      </c>
      <c r="F90" s="21" t="s">
        <v>346</v>
      </c>
      <c r="G90" s="30" t="s">
        <v>366</v>
      </c>
      <c r="H90" s="21" t="s">
        <v>353</v>
      </c>
      <c r="I90" s="21" t="s">
        <v>343</v>
      </c>
      <c r="J90" s="30" t="s">
        <v>568</v>
      </c>
    </row>
    <row r="91" ht="42" customHeight="1" spans="1:10">
      <c r="A91" s="150" t="s">
        <v>314</v>
      </c>
      <c r="B91" s="21" t="s">
        <v>569</v>
      </c>
      <c r="C91" s="21" t="s">
        <v>338</v>
      </c>
      <c r="D91" s="21" t="s">
        <v>339</v>
      </c>
      <c r="E91" s="30" t="s">
        <v>570</v>
      </c>
      <c r="F91" s="21" t="s">
        <v>346</v>
      </c>
      <c r="G91" s="30" t="s">
        <v>571</v>
      </c>
      <c r="H91" s="21" t="s">
        <v>373</v>
      </c>
      <c r="I91" s="21" t="s">
        <v>343</v>
      </c>
      <c r="J91" s="30" t="s">
        <v>572</v>
      </c>
    </row>
    <row r="92" ht="42" customHeight="1" spans="1:10">
      <c r="A92" s="150" t="s">
        <v>314</v>
      </c>
      <c r="B92" s="21" t="s">
        <v>569</v>
      </c>
      <c r="C92" s="21" t="s">
        <v>338</v>
      </c>
      <c r="D92" s="21" t="s">
        <v>350</v>
      </c>
      <c r="E92" s="30" t="s">
        <v>573</v>
      </c>
      <c r="F92" s="21" t="s">
        <v>341</v>
      </c>
      <c r="G92" s="30" t="s">
        <v>515</v>
      </c>
      <c r="H92" s="21" t="s">
        <v>353</v>
      </c>
      <c r="I92" s="21" t="s">
        <v>343</v>
      </c>
      <c r="J92" s="30" t="s">
        <v>574</v>
      </c>
    </row>
    <row r="93" ht="42" customHeight="1" spans="1:10">
      <c r="A93" s="150" t="s">
        <v>314</v>
      </c>
      <c r="B93" s="21" t="s">
        <v>569</v>
      </c>
      <c r="C93" s="21" t="s">
        <v>338</v>
      </c>
      <c r="D93" s="21" t="s">
        <v>350</v>
      </c>
      <c r="E93" s="30" t="s">
        <v>575</v>
      </c>
      <c r="F93" s="21" t="s">
        <v>341</v>
      </c>
      <c r="G93" s="30" t="s">
        <v>515</v>
      </c>
      <c r="H93" s="21" t="s">
        <v>353</v>
      </c>
      <c r="I93" s="21" t="s">
        <v>343</v>
      </c>
      <c r="J93" s="30" t="s">
        <v>576</v>
      </c>
    </row>
    <row r="94" ht="42" customHeight="1" spans="1:10">
      <c r="A94" s="150" t="s">
        <v>314</v>
      </c>
      <c r="B94" s="21" t="s">
        <v>569</v>
      </c>
      <c r="C94" s="21" t="s">
        <v>338</v>
      </c>
      <c r="D94" s="21" t="s">
        <v>378</v>
      </c>
      <c r="E94" s="30" t="s">
        <v>577</v>
      </c>
      <c r="F94" s="21" t="s">
        <v>397</v>
      </c>
      <c r="G94" s="30" t="s">
        <v>398</v>
      </c>
      <c r="H94" s="21" t="s">
        <v>353</v>
      </c>
      <c r="I94" s="21" t="s">
        <v>343</v>
      </c>
      <c r="J94" s="30" t="s">
        <v>578</v>
      </c>
    </row>
    <row r="95" ht="42" customHeight="1" spans="1:10">
      <c r="A95" s="150" t="s">
        <v>314</v>
      </c>
      <c r="B95" s="21" t="s">
        <v>569</v>
      </c>
      <c r="C95" s="21" t="s">
        <v>355</v>
      </c>
      <c r="D95" s="21" t="s">
        <v>579</v>
      </c>
      <c r="E95" s="30" t="s">
        <v>580</v>
      </c>
      <c r="F95" s="21" t="s">
        <v>397</v>
      </c>
      <c r="G95" s="30" t="s">
        <v>581</v>
      </c>
      <c r="H95" s="21" t="s">
        <v>422</v>
      </c>
      <c r="I95" s="21" t="s">
        <v>343</v>
      </c>
      <c r="J95" s="30" t="s">
        <v>582</v>
      </c>
    </row>
    <row r="96" ht="42" customHeight="1" spans="1:10">
      <c r="A96" s="150" t="s">
        <v>314</v>
      </c>
      <c r="B96" s="21" t="s">
        <v>569</v>
      </c>
      <c r="C96" s="21" t="s">
        <v>355</v>
      </c>
      <c r="D96" s="21" t="s">
        <v>579</v>
      </c>
      <c r="E96" s="30" t="s">
        <v>583</v>
      </c>
      <c r="F96" s="21" t="s">
        <v>346</v>
      </c>
      <c r="G96" s="30" t="s">
        <v>376</v>
      </c>
      <c r="H96" s="21" t="s">
        <v>353</v>
      </c>
      <c r="I96" s="21" t="s">
        <v>343</v>
      </c>
      <c r="J96" s="30" t="s">
        <v>584</v>
      </c>
    </row>
    <row r="97" ht="42" customHeight="1" spans="1:10">
      <c r="A97" s="150" t="s">
        <v>314</v>
      </c>
      <c r="B97" s="21" t="s">
        <v>569</v>
      </c>
      <c r="C97" s="21" t="s">
        <v>355</v>
      </c>
      <c r="D97" s="21" t="s">
        <v>356</v>
      </c>
      <c r="E97" s="30" t="s">
        <v>585</v>
      </c>
      <c r="F97" s="21" t="s">
        <v>346</v>
      </c>
      <c r="G97" s="30" t="s">
        <v>585</v>
      </c>
      <c r="H97" s="21" t="s">
        <v>406</v>
      </c>
      <c r="I97" s="21" t="s">
        <v>343</v>
      </c>
      <c r="J97" s="30" t="s">
        <v>586</v>
      </c>
    </row>
    <row r="98" ht="42" customHeight="1" spans="1:10">
      <c r="A98" s="150" t="s">
        <v>314</v>
      </c>
      <c r="B98" s="21" t="s">
        <v>569</v>
      </c>
      <c r="C98" s="21" t="s">
        <v>363</v>
      </c>
      <c r="D98" s="21" t="s">
        <v>364</v>
      </c>
      <c r="E98" s="30" t="s">
        <v>587</v>
      </c>
      <c r="F98" s="21" t="s">
        <v>346</v>
      </c>
      <c r="G98" s="30" t="s">
        <v>366</v>
      </c>
      <c r="H98" s="21" t="s">
        <v>353</v>
      </c>
      <c r="I98" s="21" t="s">
        <v>343</v>
      </c>
      <c r="J98" s="30" t="s">
        <v>588</v>
      </c>
    </row>
    <row r="99" ht="42" customHeight="1" spans="1:10">
      <c r="A99" s="150" t="s">
        <v>296</v>
      </c>
      <c r="B99" s="21" t="s">
        <v>589</v>
      </c>
      <c r="C99" s="21" t="s">
        <v>338</v>
      </c>
      <c r="D99" s="21" t="s">
        <v>339</v>
      </c>
      <c r="E99" s="30" t="s">
        <v>590</v>
      </c>
      <c r="F99" s="21" t="s">
        <v>346</v>
      </c>
      <c r="G99" s="30" t="s">
        <v>401</v>
      </c>
      <c r="H99" s="21" t="s">
        <v>591</v>
      </c>
      <c r="I99" s="21" t="s">
        <v>343</v>
      </c>
      <c r="J99" s="30" t="s">
        <v>592</v>
      </c>
    </row>
    <row r="100" ht="42" customHeight="1" spans="1:10">
      <c r="A100" s="150" t="s">
        <v>296</v>
      </c>
      <c r="B100" s="21" t="s">
        <v>589</v>
      </c>
      <c r="C100" s="21" t="s">
        <v>338</v>
      </c>
      <c r="D100" s="21" t="s">
        <v>350</v>
      </c>
      <c r="E100" s="30" t="s">
        <v>593</v>
      </c>
      <c r="F100" s="21" t="s">
        <v>346</v>
      </c>
      <c r="G100" s="30" t="s">
        <v>366</v>
      </c>
      <c r="H100" s="21" t="s">
        <v>353</v>
      </c>
      <c r="I100" s="21" t="s">
        <v>343</v>
      </c>
      <c r="J100" s="30" t="s">
        <v>594</v>
      </c>
    </row>
    <row r="101" ht="42" customHeight="1" spans="1:10">
      <c r="A101" s="150" t="s">
        <v>296</v>
      </c>
      <c r="B101" s="21" t="s">
        <v>589</v>
      </c>
      <c r="C101" s="21" t="s">
        <v>338</v>
      </c>
      <c r="D101" s="21" t="s">
        <v>350</v>
      </c>
      <c r="E101" s="30" t="s">
        <v>595</v>
      </c>
      <c r="F101" s="21" t="s">
        <v>346</v>
      </c>
      <c r="G101" s="30" t="s">
        <v>366</v>
      </c>
      <c r="H101" s="21" t="s">
        <v>353</v>
      </c>
      <c r="I101" s="21" t="s">
        <v>343</v>
      </c>
      <c r="J101" s="30" t="s">
        <v>596</v>
      </c>
    </row>
    <row r="102" ht="42" customHeight="1" spans="1:10">
      <c r="A102" s="150" t="s">
        <v>296</v>
      </c>
      <c r="B102" s="21" t="s">
        <v>589</v>
      </c>
      <c r="C102" s="21" t="s">
        <v>338</v>
      </c>
      <c r="D102" s="21" t="s">
        <v>378</v>
      </c>
      <c r="E102" s="30" t="s">
        <v>597</v>
      </c>
      <c r="F102" s="21" t="s">
        <v>397</v>
      </c>
      <c r="G102" s="30" t="s">
        <v>398</v>
      </c>
      <c r="H102" s="21" t="s">
        <v>384</v>
      </c>
      <c r="I102" s="21" t="s">
        <v>343</v>
      </c>
      <c r="J102" s="30" t="s">
        <v>598</v>
      </c>
    </row>
    <row r="103" ht="42" customHeight="1" spans="1:10">
      <c r="A103" s="150" t="s">
        <v>296</v>
      </c>
      <c r="B103" s="21" t="s">
        <v>589</v>
      </c>
      <c r="C103" s="21" t="s">
        <v>355</v>
      </c>
      <c r="D103" s="21" t="s">
        <v>356</v>
      </c>
      <c r="E103" s="30" t="s">
        <v>599</v>
      </c>
      <c r="F103" s="21" t="s">
        <v>341</v>
      </c>
      <c r="G103" s="30" t="s">
        <v>600</v>
      </c>
      <c r="H103" s="21" t="s">
        <v>406</v>
      </c>
      <c r="I103" s="21" t="s">
        <v>358</v>
      </c>
      <c r="J103" s="30" t="s">
        <v>599</v>
      </c>
    </row>
    <row r="104" ht="42" customHeight="1" spans="1:10">
      <c r="A104" s="150" t="s">
        <v>296</v>
      </c>
      <c r="B104" s="21" t="s">
        <v>589</v>
      </c>
      <c r="C104" s="21" t="s">
        <v>355</v>
      </c>
      <c r="D104" s="21" t="s">
        <v>360</v>
      </c>
      <c r="E104" s="30" t="s">
        <v>601</v>
      </c>
      <c r="F104" s="21" t="s">
        <v>341</v>
      </c>
      <c r="G104" s="30" t="s">
        <v>601</v>
      </c>
      <c r="H104" s="21" t="s">
        <v>406</v>
      </c>
      <c r="I104" s="21" t="s">
        <v>358</v>
      </c>
      <c r="J104" s="30" t="s">
        <v>601</v>
      </c>
    </row>
    <row r="105" ht="42" customHeight="1" spans="1:10">
      <c r="A105" s="150" t="s">
        <v>296</v>
      </c>
      <c r="B105" s="21" t="s">
        <v>589</v>
      </c>
      <c r="C105" s="21" t="s">
        <v>363</v>
      </c>
      <c r="D105" s="21" t="s">
        <v>364</v>
      </c>
      <c r="E105" s="30" t="s">
        <v>411</v>
      </c>
      <c r="F105" s="21" t="s">
        <v>346</v>
      </c>
      <c r="G105" s="30" t="s">
        <v>366</v>
      </c>
      <c r="H105" s="21" t="s">
        <v>353</v>
      </c>
      <c r="I105" s="21" t="s">
        <v>343</v>
      </c>
      <c r="J105" s="30" t="s">
        <v>602</v>
      </c>
    </row>
    <row r="106" ht="42" customHeight="1" spans="1:10">
      <c r="A106" s="150" t="s">
        <v>296</v>
      </c>
      <c r="B106" s="21" t="s">
        <v>589</v>
      </c>
      <c r="C106" s="21" t="s">
        <v>363</v>
      </c>
      <c r="D106" s="21" t="s">
        <v>364</v>
      </c>
      <c r="E106" s="30" t="s">
        <v>603</v>
      </c>
      <c r="F106" s="21" t="s">
        <v>346</v>
      </c>
      <c r="G106" s="30" t="s">
        <v>366</v>
      </c>
      <c r="H106" s="21" t="s">
        <v>353</v>
      </c>
      <c r="I106" s="21" t="s">
        <v>343</v>
      </c>
      <c r="J106" s="30" t="s">
        <v>604</v>
      </c>
    </row>
    <row r="107" ht="42" customHeight="1" spans="1:10">
      <c r="A107" s="150" t="s">
        <v>318</v>
      </c>
      <c r="B107" s="21" t="s">
        <v>605</v>
      </c>
      <c r="C107" s="21" t="s">
        <v>338</v>
      </c>
      <c r="D107" s="21" t="s">
        <v>339</v>
      </c>
      <c r="E107" s="30" t="s">
        <v>606</v>
      </c>
      <c r="F107" s="21" t="s">
        <v>346</v>
      </c>
      <c r="G107" s="30" t="s">
        <v>607</v>
      </c>
      <c r="H107" s="21" t="s">
        <v>373</v>
      </c>
      <c r="I107" s="21" t="s">
        <v>343</v>
      </c>
      <c r="J107" s="30" t="s">
        <v>608</v>
      </c>
    </row>
    <row r="108" ht="42" customHeight="1" spans="1:10">
      <c r="A108" s="150" t="s">
        <v>318</v>
      </c>
      <c r="B108" s="21" t="s">
        <v>605</v>
      </c>
      <c r="C108" s="21" t="s">
        <v>338</v>
      </c>
      <c r="D108" s="21" t="s">
        <v>339</v>
      </c>
      <c r="E108" s="30" t="s">
        <v>609</v>
      </c>
      <c r="F108" s="21" t="s">
        <v>346</v>
      </c>
      <c r="G108" s="30" t="s">
        <v>610</v>
      </c>
      <c r="H108" s="21" t="s">
        <v>611</v>
      </c>
      <c r="I108" s="21" t="s">
        <v>343</v>
      </c>
      <c r="J108" s="30" t="s">
        <v>612</v>
      </c>
    </row>
    <row r="109" ht="42" customHeight="1" spans="1:10">
      <c r="A109" s="150" t="s">
        <v>318</v>
      </c>
      <c r="B109" s="21" t="s">
        <v>605</v>
      </c>
      <c r="C109" s="21" t="s">
        <v>338</v>
      </c>
      <c r="D109" s="21" t="s">
        <v>350</v>
      </c>
      <c r="E109" s="30" t="s">
        <v>613</v>
      </c>
      <c r="F109" s="21" t="s">
        <v>346</v>
      </c>
      <c r="G109" s="30" t="s">
        <v>376</v>
      </c>
      <c r="H109" s="21" t="s">
        <v>353</v>
      </c>
      <c r="I109" s="21" t="s">
        <v>358</v>
      </c>
      <c r="J109" s="30" t="s">
        <v>614</v>
      </c>
    </row>
    <row r="110" ht="42" customHeight="1" spans="1:10">
      <c r="A110" s="150" t="s">
        <v>318</v>
      </c>
      <c r="B110" s="21" t="s">
        <v>605</v>
      </c>
      <c r="C110" s="21" t="s">
        <v>338</v>
      </c>
      <c r="D110" s="21" t="s">
        <v>378</v>
      </c>
      <c r="E110" s="30" t="s">
        <v>615</v>
      </c>
      <c r="F110" s="21" t="s">
        <v>397</v>
      </c>
      <c r="G110" s="30" t="s">
        <v>398</v>
      </c>
      <c r="H110" s="21" t="s">
        <v>384</v>
      </c>
      <c r="I110" s="21" t="s">
        <v>343</v>
      </c>
      <c r="J110" s="30" t="s">
        <v>616</v>
      </c>
    </row>
    <row r="111" ht="42" customHeight="1" spans="1:10">
      <c r="A111" s="150" t="s">
        <v>318</v>
      </c>
      <c r="B111" s="21" t="s">
        <v>605</v>
      </c>
      <c r="C111" s="21" t="s">
        <v>338</v>
      </c>
      <c r="D111" s="21" t="s">
        <v>419</v>
      </c>
      <c r="E111" s="30" t="s">
        <v>420</v>
      </c>
      <c r="F111" s="21" t="s">
        <v>341</v>
      </c>
      <c r="G111" s="30" t="s">
        <v>617</v>
      </c>
      <c r="H111" s="21" t="s">
        <v>422</v>
      </c>
      <c r="I111" s="21" t="s">
        <v>343</v>
      </c>
      <c r="J111" s="30" t="s">
        <v>618</v>
      </c>
    </row>
    <row r="112" ht="42" customHeight="1" spans="1:10">
      <c r="A112" s="150" t="s">
        <v>318</v>
      </c>
      <c r="B112" s="21" t="s">
        <v>605</v>
      </c>
      <c r="C112" s="21" t="s">
        <v>355</v>
      </c>
      <c r="D112" s="21" t="s">
        <v>356</v>
      </c>
      <c r="E112" s="30" t="s">
        <v>619</v>
      </c>
      <c r="F112" s="21" t="s">
        <v>346</v>
      </c>
      <c r="G112" s="30" t="s">
        <v>376</v>
      </c>
      <c r="H112" s="21" t="s">
        <v>353</v>
      </c>
      <c r="I112" s="21" t="s">
        <v>358</v>
      </c>
      <c r="J112" s="30" t="s">
        <v>620</v>
      </c>
    </row>
    <row r="113" ht="42" customHeight="1" spans="1:10">
      <c r="A113" s="150" t="s">
        <v>318</v>
      </c>
      <c r="B113" s="21" t="s">
        <v>605</v>
      </c>
      <c r="C113" s="21" t="s">
        <v>355</v>
      </c>
      <c r="D113" s="21" t="s">
        <v>360</v>
      </c>
      <c r="E113" s="30" t="s">
        <v>621</v>
      </c>
      <c r="F113" s="21" t="s">
        <v>346</v>
      </c>
      <c r="G113" s="30" t="s">
        <v>376</v>
      </c>
      <c r="H113" s="21" t="s">
        <v>353</v>
      </c>
      <c r="I113" s="21" t="s">
        <v>358</v>
      </c>
      <c r="J113" s="30" t="s">
        <v>465</v>
      </c>
    </row>
    <row r="114" ht="42" customHeight="1" spans="1:10">
      <c r="A114" s="150" t="s">
        <v>318</v>
      </c>
      <c r="B114" s="21" t="s">
        <v>605</v>
      </c>
      <c r="C114" s="21" t="s">
        <v>363</v>
      </c>
      <c r="D114" s="21" t="s">
        <v>364</v>
      </c>
      <c r="E114" s="30" t="s">
        <v>466</v>
      </c>
      <c r="F114" s="21" t="s">
        <v>346</v>
      </c>
      <c r="G114" s="30" t="s">
        <v>376</v>
      </c>
      <c r="H114" s="21" t="s">
        <v>353</v>
      </c>
      <c r="I114" s="21" t="s">
        <v>358</v>
      </c>
      <c r="J114" s="30" t="s">
        <v>467</v>
      </c>
    </row>
    <row r="115" ht="42" customHeight="1" spans="1:10">
      <c r="A115" s="150" t="s">
        <v>318</v>
      </c>
      <c r="B115" s="21" t="s">
        <v>605</v>
      </c>
      <c r="C115" s="21" t="s">
        <v>363</v>
      </c>
      <c r="D115" s="21" t="s">
        <v>364</v>
      </c>
      <c r="E115" s="30" t="s">
        <v>622</v>
      </c>
      <c r="F115" s="21" t="s">
        <v>346</v>
      </c>
      <c r="G115" s="30" t="s">
        <v>366</v>
      </c>
      <c r="H115" s="21" t="s">
        <v>353</v>
      </c>
      <c r="I115" s="21" t="s">
        <v>358</v>
      </c>
      <c r="J115" s="30" t="s">
        <v>623</v>
      </c>
    </row>
    <row r="116" ht="42" customHeight="1" spans="1:10">
      <c r="A116" s="150" t="s">
        <v>290</v>
      </c>
      <c r="B116" s="21" t="s">
        <v>624</v>
      </c>
      <c r="C116" s="21" t="s">
        <v>338</v>
      </c>
      <c r="D116" s="21" t="s">
        <v>339</v>
      </c>
      <c r="E116" s="30" t="s">
        <v>625</v>
      </c>
      <c r="F116" s="21" t="s">
        <v>346</v>
      </c>
      <c r="G116" s="30" t="s">
        <v>626</v>
      </c>
      <c r="H116" s="21" t="s">
        <v>373</v>
      </c>
      <c r="I116" s="21" t="s">
        <v>343</v>
      </c>
      <c r="J116" s="30" t="s">
        <v>627</v>
      </c>
    </row>
    <row r="117" ht="42" customHeight="1" spans="1:10">
      <c r="A117" s="150" t="s">
        <v>290</v>
      </c>
      <c r="B117" s="21" t="s">
        <v>624</v>
      </c>
      <c r="C117" s="21" t="s">
        <v>338</v>
      </c>
      <c r="D117" s="21" t="s">
        <v>339</v>
      </c>
      <c r="E117" s="30" t="s">
        <v>628</v>
      </c>
      <c r="F117" s="21" t="s">
        <v>346</v>
      </c>
      <c r="G117" s="30" t="s">
        <v>92</v>
      </c>
      <c r="H117" s="21" t="s">
        <v>521</v>
      </c>
      <c r="I117" s="21" t="s">
        <v>343</v>
      </c>
      <c r="J117" s="30" t="s">
        <v>629</v>
      </c>
    </row>
    <row r="118" ht="42" customHeight="1" spans="1:10">
      <c r="A118" s="150" t="s">
        <v>290</v>
      </c>
      <c r="B118" s="21" t="s">
        <v>624</v>
      </c>
      <c r="C118" s="21" t="s">
        <v>338</v>
      </c>
      <c r="D118" s="21" t="s">
        <v>339</v>
      </c>
      <c r="E118" s="30" t="s">
        <v>630</v>
      </c>
      <c r="F118" s="21" t="s">
        <v>346</v>
      </c>
      <c r="G118" s="30" t="s">
        <v>631</v>
      </c>
      <c r="H118" s="21" t="s">
        <v>632</v>
      </c>
      <c r="I118" s="21" t="s">
        <v>343</v>
      </c>
      <c r="J118" s="30" t="s">
        <v>633</v>
      </c>
    </row>
    <row r="119" ht="42" customHeight="1" spans="1:10">
      <c r="A119" s="150" t="s">
        <v>290</v>
      </c>
      <c r="B119" s="21" t="s">
        <v>624</v>
      </c>
      <c r="C119" s="21" t="s">
        <v>338</v>
      </c>
      <c r="D119" s="21" t="s">
        <v>339</v>
      </c>
      <c r="E119" s="30" t="s">
        <v>634</v>
      </c>
      <c r="F119" s="21" t="s">
        <v>346</v>
      </c>
      <c r="G119" s="30" t="s">
        <v>92</v>
      </c>
      <c r="H119" s="21" t="s">
        <v>373</v>
      </c>
      <c r="I119" s="21" t="s">
        <v>343</v>
      </c>
      <c r="J119" s="30" t="s">
        <v>635</v>
      </c>
    </row>
    <row r="120" ht="42" customHeight="1" spans="1:10">
      <c r="A120" s="150" t="s">
        <v>290</v>
      </c>
      <c r="B120" s="21" t="s">
        <v>624</v>
      </c>
      <c r="C120" s="21" t="s">
        <v>338</v>
      </c>
      <c r="D120" s="21" t="s">
        <v>350</v>
      </c>
      <c r="E120" s="30" t="s">
        <v>636</v>
      </c>
      <c r="F120" s="21" t="s">
        <v>346</v>
      </c>
      <c r="G120" s="30" t="s">
        <v>366</v>
      </c>
      <c r="H120" s="21" t="s">
        <v>353</v>
      </c>
      <c r="I120" s="21" t="s">
        <v>343</v>
      </c>
      <c r="J120" s="30" t="s">
        <v>637</v>
      </c>
    </row>
    <row r="121" ht="42" customHeight="1" spans="1:10">
      <c r="A121" s="150" t="s">
        <v>290</v>
      </c>
      <c r="B121" s="21" t="s">
        <v>624</v>
      </c>
      <c r="C121" s="21" t="s">
        <v>338</v>
      </c>
      <c r="D121" s="21" t="s">
        <v>350</v>
      </c>
      <c r="E121" s="30" t="s">
        <v>638</v>
      </c>
      <c r="F121" s="21" t="s">
        <v>346</v>
      </c>
      <c r="G121" s="30" t="s">
        <v>376</v>
      </c>
      <c r="H121" s="21" t="s">
        <v>353</v>
      </c>
      <c r="I121" s="21" t="s">
        <v>343</v>
      </c>
      <c r="J121" s="30" t="s">
        <v>639</v>
      </c>
    </row>
    <row r="122" ht="42" customHeight="1" spans="1:10">
      <c r="A122" s="150" t="s">
        <v>290</v>
      </c>
      <c r="B122" s="21" t="s">
        <v>624</v>
      </c>
      <c r="C122" s="21" t="s">
        <v>338</v>
      </c>
      <c r="D122" s="21" t="s">
        <v>378</v>
      </c>
      <c r="E122" s="30" t="s">
        <v>615</v>
      </c>
      <c r="F122" s="21" t="s">
        <v>397</v>
      </c>
      <c r="G122" s="30" t="s">
        <v>450</v>
      </c>
      <c r="H122" s="21" t="s">
        <v>384</v>
      </c>
      <c r="I122" s="21" t="s">
        <v>343</v>
      </c>
      <c r="J122" s="30" t="s">
        <v>640</v>
      </c>
    </row>
    <row r="123" ht="42" customHeight="1" spans="1:10">
      <c r="A123" s="150" t="s">
        <v>290</v>
      </c>
      <c r="B123" s="21" t="s">
        <v>624</v>
      </c>
      <c r="C123" s="21" t="s">
        <v>355</v>
      </c>
      <c r="D123" s="21" t="s">
        <v>356</v>
      </c>
      <c r="E123" s="30" t="s">
        <v>619</v>
      </c>
      <c r="F123" s="21" t="s">
        <v>341</v>
      </c>
      <c r="G123" s="30" t="s">
        <v>619</v>
      </c>
      <c r="H123" s="21" t="s">
        <v>384</v>
      </c>
      <c r="I123" s="21" t="s">
        <v>358</v>
      </c>
      <c r="J123" s="30" t="s">
        <v>641</v>
      </c>
    </row>
    <row r="124" ht="42" customHeight="1" spans="1:10">
      <c r="A124" s="150" t="s">
        <v>290</v>
      </c>
      <c r="B124" s="21" t="s">
        <v>624</v>
      </c>
      <c r="C124" s="21" t="s">
        <v>355</v>
      </c>
      <c r="D124" s="21" t="s">
        <v>356</v>
      </c>
      <c r="E124" s="30" t="s">
        <v>642</v>
      </c>
      <c r="F124" s="21" t="s">
        <v>341</v>
      </c>
      <c r="G124" s="30" t="s">
        <v>643</v>
      </c>
      <c r="H124" s="21" t="s">
        <v>384</v>
      </c>
      <c r="I124" s="21" t="s">
        <v>358</v>
      </c>
      <c r="J124" s="30" t="s">
        <v>644</v>
      </c>
    </row>
    <row r="125" ht="42" customHeight="1" spans="1:10">
      <c r="A125" s="150" t="s">
        <v>290</v>
      </c>
      <c r="B125" s="21" t="s">
        <v>624</v>
      </c>
      <c r="C125" s="21" t="s">
        <v>355</v>
      </c>
      <c r="D125" s="21" t="s">
        <v>360</v>
      </c>
      <c r="E125" s="30" t="s">
        <v>645</v>
      </c>
      <c r="F125" s="21" t="s">
        <v>341</v>
      </c>
      <c r="G125" s="30" t="s">
        <v>646</v>
      </c>
      <c r="H125" s="21" t="s">
        <v>384</v>
      </c>
      <c r="I125" s="21" t="s">
        <v>358</v>
      </c>
      <c r="J125" s="30" t="s">
        <v>647</v>
      </c>
    </row>
    <row r="126" ht="42" customHeight="1" spans="1:10">
      <c r="A126" s="150" t="s">
        <v>290</v>
      </c>
      <c r="B126" s="21" t="s">
        <v>624</v>
      </c>
      <c r="C126" s="21" t="s">
        <v>363</v>
      </c>
      <c r="D126" s="21" t="s">
        <v>364</v>
      </c>
      <c r="E126" s="30" t="s">
        <v>603</v>
      </c>
      <c r="F126" s="21" t="s">
        <v>346</v>
      </c>
      <c r="G126" s="30" t="s">
        <v>366</v>
      </c>
      <c r="H126" s="21" t="s">
        <v>353</v>
      </c>
      <c r="I126" s="21" t="s">
        <v>343</v>
      </c>
      <c r="J126" s="30" t="s">
        <v>648</v>
      </c>
    </row>
    <row r="127" ht="42" customHeight="1" spans="1:10">
      <c r="A127" s="150" t="s">
        <v>290</v>
      </c>
      <c r="B127" s="21" t="s">
        <v>624</v>
      </c>
      <c r="C127" s="21" t="s">
        <v>363</v>
      </c>
      <c r="D127" s="21" t="s">
        <v>364</v>
      </c>
      <c r="E127" s="30" t="s">
        <v>484</v>
      </c>
      <c r="F127" s="21" t="s">
        <v>346</v>
      </c>
      <c r="G127" s="30" t="s">
        <v>366</v>
      </c>
      <c r="H127" s="21" t="s">
        <v>353</v>
      </c>
      <c r="I127" s="21" t="s">
        <v>343</v>
      </c>
      <c r="J127" s="30" t="s">
        <v>649</v>
      </c>
    </row>
    <row r="128" ht="42" customHeight="1" spans="1:10">
      <c r="A128" s="150" t="s">
        <v>308</v>
      </c>
      <c r="B128" s="21" t="s">
        <v>650</v>
      </c>
      <c r="C128" s="21" t="s">
        <v>338</v>
      </c>
      <c r="D128" s="21" t="s">
        <v>339</v>
      </c>
      <c r="E128" s="30" t="s">
        <v>651</v>
      </c>
      <c r="F128" s="21" t="s">
        <v>397</v>
      </c>
      <c r="G128" s="30" t="s">
        <v>469</v>
      </c>
      <c r="H128" s="21" t="s">
        <v>373</v>
      </c>
      <c r="I128" s="21" t="s">
        <v>343</v>
      </c>
      <c r="J128" s="30" t="s">
        <v>652</v>
      </c>
    </row>
    <row r="129" ht="42" customHeight="1" spans="1:10">
      <c r="A129" s="150" t="s">
        <v>308</v>
      </c>
      <c r="B129" s="21" t="s">
        <v>650</v>
      </c>
      <c r="C129" s="21" t="s">
        <v>338</v>
      </c>
      <c r="D129" s="21" t="s">
        <v>350</v>
      </c>
      <c r="E129" s="30" t="s">
        <v>653</v>
      </c>
      <c r="F129" s="21" t="s">
        <v>346</v>
      </c>
      <c r="G129" s="30" t="s">
        <v>366</v>
      </c>
      <c r="H129" s="21" t="s">
        <v>353</v>
      </c>
      <c r="I129" s="21" t="s">
        <v>343</v>
      </c>
      <c r="J129" s="30" t="s">
        <v>654</v>
      </c>
    </row>
    <row r="130" ht="42" customHeight="1" spans="1:10">
      <c r="A130" s="150" t="s">
        <v>308</v>
      </c>
      <c r="B130" s="21" t="s">
        <v>650</v>
      </c>
      <c r="C130" s="21" t="s">
        <v>338</v>
      </c>
      <c r="D130" s="21" t="s">
        <v>378</v>
      </c>
      <c r="E130" s="30" t="s">
        <v>396</v>
      </c>
      <c r="F130" s="21" t="s">
        <v>397</v>
      </c>
      <c r="G130" s="30" t="s">
        <v>398</v>
      </c>
      <c r="H130" s="21" t="s">
        <v>384</v>
      </c>
      <c r="I130" s="21" t="s">
        <v>343</v>
      </c>
      <c r="J130" s="30" t="s">
        <v>399</v>
      </c>
    </row>
    <row r="131" ht="42" customHeight="1" spans="1:10">
      <c r="A131" s="150" t="s">
        <v>308</v>
      </c>
      <c r="B131" s="21" t="s">
        <v>650</v>
      </c>
      <c r="C131" s="21" t="s">
        <v>355</v>
      </c>
      <c r="D131" s="21" t="s">
        <v>356</v>
      </c>
      <c r="E131" s="30" t="s">
        <v>655</v>
      </c>
      <c r="F131" s="21" t="s">
        <v>341</v>
      </c>
      <c r="G131" s="30" t="s">
        <v>655</v>
      </c>
      <c r="H131" s="21" t="s">
        <v>384</v>
      </c>
      <c r="I131" s="21" t="s">
        <v>358</v>
      </c>
      <c r="J131" s="30" t="s">
        <v>656</v>
      </c>
    </row>
    <row r="132" ht="42" customHeight="1" spans="1:10">
      <c r="A132" s="150" t="s">
        <v>308</v>
      </c>
      <c r="B132" s="21" t="s">
        <v>650</v>
      </c>
      <c r="C132" s="21" t="s">
        <v>363</v>
      </c>
      <c r="D132" s="21" t="s">
        <v>364</v>
      </c>
      <c r="E132" s="30" t="s">
        <v>657</v>
      </c>
      <c r="F132" s="21" t="s">
        <v>346</v>
      </c>
      <c r="G132" s="30" t="s">
        <v>366</v>
      </c>
      <c r="H132" s="21" t="s">
        <v>353</v>
      </c>
      <c r="I132" s="21" t="s">
        <v>343</v>
      </c>
      <c r="J132" s="30" t="s">
        <v>658</v>
      </c>
    </row>
    <row r="133" ht="42" customHeight="1" spans="1:10">
      <c r="A133" s="150" t="s">
        <v>316</v>
      </c>
      <c r="B133" s="21" t="s">
        <v>659</v>
      </c>
      <c r="C133" s="21" t="s">
        <v>338</v>
      </c>
      <c r="D133" s="21" t="s">
        <v>339</v>
      </c>
      <c r="E133" s="30" t="s">
        <v>660</v>
      </c>
      <c r="F133" s="21" t="s">
        <v>341</v>
      </c>
      <c r="G133" s="30" t="s">
        <v>661</v>
      </c>
      <c r="H133" s="21" t="s">
        <v>373</v>
      </c>
      <c r="I133" s="21" t="s">
        <v>343</v>
      </c>
      <c r="J133" s="30" t="s">
        <v>662</v>
      </c>
    </row>
    <row r="134" ht="42" customHeight="1" spans="1:10">
      <c r="A134" s="150" t="s">
        <v>316</v>
      </c>
      <c r="B134" s="21" t="s">
        <v>659</v>
      </c>
      <c r="C134" s="21" t="s">
        <v>338</v>
      </c>
      <c r="D134" s="21" t="s">
        <v>339</v>
      </c>
      <c r="E134" s="30" t="s">
        <v>663</v>
      </c>
      <c r="F134" s="21" t="s">
        <v>341</v>
      </c>
      <c r="G134" s="30" t="s">
        <v>91</v>
      </c>
      <c r="H134" s="21" t="s">
        <v>342</v>
      </c>
      <c r="I134" s="21" t="s">
        <v>343</v>
      </c>
      <c r="J134" s="30" t="s">
        <v>664</v>
      </c>
    </row>
    <row r="135" ht="42" customHeight="1" spans="1:10">
      <c r="A135" s="150" t="s">
        <v>316</v>
      </c>
      <c r="B135" s="21" t="s">
        <v>659</v>
      </c>
      <c r="C135" s="21" t="s">
        <v>338</v>
      </c>
      <c r="D135" s="21" t="s">
        <v>350</v>
      </c>
      <c r="E135" s="30" t="s">
        <v>665</v>
      </c>
      <c r="F135" s="21" t="s">
        <v>346</v>
      </c>
      <c r="G135" s="30" t="s">
        <v>366</v>
      </c>
      <c r="H135" s="21" t="s">
        <v>353</v>
      </c>
      <c r="I135" s="21" t="s">
        <v>358</v>
      </c>
      <c r="J135" s="30" t="s">
        <v>666</v>
      </c>
    </row>
    <row r="136" ht="42" customHeight="1" spans="1:10">
      <c r="A136" s="150" t="s">
        <v>316</v>
      </c>
      <c r="B136" s="21" t="s">
        <v>659</v>
      </c>
      <c r="C136" s="21" t="s">
        <v>338</v>
      </c>
      <c r="D136" s="21" t="s">
        <v>350</v>
      </c>
      <c r="E136" s="30" t="s">
        <v>667</v>
      </c>
      <c r="F136" s="21" t="s">
        <v>346</v>
      </c>
      <c r="G136" s="30" t="s">
        <v>376</v>
      </c>
      <c r="H136" s="21" t="s">
        <v>353</v>
      </c>
      <c r="I136" s="21" t="s">
        <v>358</v>
      </c>
      <c r="J136" s="30" t="s">
        <v>668</v>
      </c>
    </row>
    <row r="137" ht="42" customHeight="1" spans="1:10">
      <c r="A137" s="150" t="s">
        <v>316</v>
      </c>
      <c r="B137" s="21" t="s">
        <v>659</v>
      </c>
      <c r="C137" s="21" t="s">
        <v>338</v>
      </c>
      <c r="D137" s="21" t="s">
        <v>378</v>
      </c>
      <c r="E137" s="30" t="s">
        <v>669</v>
      </c>
      <c r="F137" s="21" t="s">
        <v>397</v>
      </c>
      <c r="G137" s="30" t="s">
        <v>398</v>
      </c>
      <c r="H137" s="21" t="s">
        <v>384</v>
      </c>
      <c r="I137" s="21" t="s">
        <v>343</v>
      </c>
      <c r="J137" s="30" t="s">
        <v>670</v>
      </c>
    </row>
    <row r="138" ht="42" customHeight="1" spans="1:10">
      <c r="A138" s="150" t="s">
        <v>316</v>
      </c>
      <c r="B138" s="21" t="s">
        <v>659</v>
      </c>
      <c r="C138" s="21" t="s">
        <v>355</v>
      </c>
      <c r="D138" s="21" t="s">
        <v>356</v>
      </c>
      <c r="E138" s="30" t="s">
        <v>671</v>
      </c>
      <c r="F138" s="21" t="s">
        <v>341</v>
      </c>
      <c r="G138" s="30" t="s">
        <v>671</v>
      </c>
      <c r="H138" s="21" t="s">
        <v>406</v>
      </c>
      <c r="I138" s="21" t="s">
        <v>358</v>
      </c>
      <c r="J138" s="30" t="s">
        <v>586</v>
      </c>
    </row>
    <row r="139" ht="42" customHeight="1" spans="1:10">
      <c r="A139" s="150" t="s">
        <v>316</v>
      </c>
      <c r="B139" s="21" t="s">
        <v>659</v>
      </c>
      <c r="C139" s="21" t="s">
        <v>355</v>
      </c>
      <c r="D139" s="21" t="s">
        <v>360</v>
      </c>
      <c r="E139" s="30" t="s">
        <v>672</v>
      </c>
      <c r="F139" s="21" t="s">
        <v>341</v>
      </c>
      <c r="G139" s="30" t="s">
        <v>672</v>
      </c>
      <c r="H139" s="21" t="s">
        <v>406</v>
      </c>
      <c r="I139" s="21" t="s">
        <v>358</v>
      </c>
      <c r="J139" s="30" t="s">
        <v>586</v>
      </c>
    </row>
    <row r="140" ht="42" customHeight="1" spans="1:10">
      <c r="A140" s="150" t="s">
        <v>316</v>
      </c>
      <c r="B140" s="21" t="s">
        <v>659</v>
      </c>
      <c r="C140" s="21" t="s">
        <v>363</v>
      </c>
      <c r="D140" s="21" t="s">
        <v>364</v>
      </c>
      <c r="E140" s="30" t="s">
        <v>673</v>
      </c>
      <c r="F140" s="21" t="s">
        <v>346</v>
      </c>
      <c r="G140" s="30" t="s">
        <v>376</v>
      </c>
      <c r="H140" s="21" t="s">
        <v>353</v>
      </c>
      <c r="I140" s="21" t="s">
        <v>358</v>
      </c>
      <c r="J140" s="30" t="s">
        <v>673</v>
      </c>
    </row>
    <row r="141" ht="42" customHeight="1" spans="1:10">
      <c r="A141" s="150" t="s">
        <v>306</v>
      </c>
      <c r="B141" s="21" t="s">
        <v>674</v>
      </c>
      <c r="C141" s="21" t="s">
        <v>338</v>
      </c>
      <c r="D141" s="21" t="s">
        <v>339</v>
      </c>
      <c r="E141" s="30" t="s">
        <v>674</v>
      </c>
      <c r="F141" s="21" t="s">
        <v>346</v>
      </c>
      <c r="G141" s="30" t="s">
        <v>86</v>
      </c>
      <c r="H141" s="21" t="s">
        <v>370</v>
      </c>
      <c r="I141" s="21" t="s">
        <v>343</v>
      </c>
      <c r="J141" s="30" t="s">
        <v>674</v>
      </c>
    </row>
    <row r="142" ht="42" customHeight="1" spans="1:10">
      <c r="A142" s="150" t="s">
        <v>306</v>
      </c>
      <c r="B142" s="21" t="s">
        <v>674</v>
      </c>
      <c r="C142" s="21" t="s">
        <v>338</v>
      </c>
      <c r="D142" s="21" t="s">
        <v>350</v>
      </c>
      <c r="E142" s="30" t="s">
        <v>490</v>
      </c>
      <c r="F142" s="21" t="s">
        <v>346</v>
      </c>
      <c r="G142" s="30" t="s">
        <v>366</v>
      </c>
      <c r="H142" s="21" t="s">
        <v>353</v>
      </c>
      <c r="I142" s="21" t="s">
        <v>343</v>
      </c>
      <c r="J142" s="30" t="s">
        <v>491</v>
      </c>
    </row>
    <row r="143" ht="42" customHeight="1" spans="1:10">
      <c r="A143" s="150" t="s">
        <v>306</v>
      </c>
      <c r="B143" s="21" t="s">
        <v>674</v>
      </c>
      <c r="C143" s="21" t="s">
        <v>338</v>
      </c>
      <c r="D143" s="21" t="s">
        <v>378</v>
      </c>
      <c r="E143" s="30" t="s">
        <v>675</v>
      </c>
      <c r="F143" s="21" t="s">
        <v>397</v>
      </c>
      <c r="G143" s="30" t="s">
        <v>398</v>
      </c>
      <c r="H143" s="21" t="s">
        <v>384</v>
      </c>
      <c r="I143" s="21" t="s">
        <v>343</v>
      </c>
      <c r="J143" s="30" t="s">
        <v>399</v>
      </c>
    </row>
    <row r="144" ht="42" customHeight="1" spans="1:10">
      <c r="A144" s="150" t="s">
        <v>306</v>
      </c>
      <c r="B144" s="21" t="s">
        <v>674</v>
      </c>
      <c r="C144" s="21" t="s">
        <v>355</v>
      </c>
      <c r="D144" s="21" t="s">
        <v>356</v>
      </c>
      <c r="E144" s="30" t="s">
        <v>676</v>
      </c>
      <c r="F144" s="21" t="s">
        <v>341</v>
      </c>
      <c r="G144" s="30" t="s">
        <v>676</v>
      </c>
      <c r="H144" s="21" t="s">
        <v>406</v>
      </c>
      <c r="I144" s="21" t="s">
        <v>358</v>
      </c>
      <c r="J144" s="30" t="s">
        <v>677</v>
      </c>
    </row>
    <row r="145" ht="42" customHeight="1" spans="1:10">
      <c r="A145" s="150" t="s">
        <v>306</v>
      </c>
      <c r="B145" s="21" t="s">
        <v>674</v>
      </c>
      <c r="C145" s="21" t="s">
        <v>363</v>
      </c>
      <c r="D145" s="21" t="s">
        <v>364</v>
      </c>
      <c r="E145" s="30" t="s">
        <v>484</v>
      </c>
      <c r="F145" s="21" t="s">
        <v>341</v>
      </c>
      <c r="G145" s="30" t="s">
        <v>366</v>
      </c>
      <c r="H145" s="21" t="s">
        <v>353</v>
      </c>
      <c r="I145" s="21" t="s">
        <v>343</v>
      </c>
      <c r="J145" s="30" t="s">
        <v>484</v>
      </c>
    </row>
    <row r="146" ht="42" customHeight="1" spans="1:10">
      <c r="A146" s="150" t="s">
        <v>286</v>
      </c>
      <c r="B146" s="21" t="s">
        <v>678</v>
      </c>
      <c r="C146" s="21" t="s">
        <v>338</v>
      </c>
      <c r="D146" s="21" t="s">
        <v>339</v>
      </c>
      <c r="E146" s="30" t="s">
        <v>679</v>
      </c>
      <c r="F146" s="21" t="s">
        <v>346</v>
      </c>
      <c r="G146" s="30" t="s">
        <v>680</v>
      </c>
      <c r="H146" s="21" t="s">
        <v>549</v>
      </c>
      <c r="I146" s="21" t="s">
        <v>343</v>
      </c>
      <c r="J146" s="30" t="s">
        <v>681</v>
      </c>
    </row>
    <row r="147" ht="42" customHeight="1" spans="1:10">
      <c r="A147" s="150" t="s">
        <v>286</v>
      </c>
      <c r="B147" s="21" t="s">
        <v>678</v>
      </c>
      <c r="C147" s="21" t="s">
        <v>338</v>
      </c>
      <c r="D147" s="21" t="s">
        <v>339</v>
      </c>
      <c r="E147" s="30" t="s">
        <v>682</v>
      </c>
      <c r="F147" s="21" t="s">
        <v>346</v>
      </c>
      <c r="G147" s="30" t="s">
        <v>347</v>
      </c>
      <c r="H147" s="21" t="s">
        <v>549</v>
      </c>
      <c r="I147" s="21" t="s">
        <v>343</v>
      </c>
      <c r="J147" s="30" t="s">
        <v>683</v>
      </c>
    </row>
    <row r="148" ht="42" customHeight="1" spans="1:10">
      <c r="A148" s="150" t="s">
        <v>286</v>
      </c>
      <c r="B148" s="21" t="s">
        <v>678</v>
      </c>
      <c r="C148" s="21" t="s">
        <v>338</v>
      </c>
      <c r="D148" s="21" t="s">
        <v>339</v>
      </c>
      <c r="E148" s="30" t="s">
        <v>684</v>
      </c>
      <c r="F148" s="21" t="s">
        <v>346</v>
      </c>
      <c r="G148" s="30" t="s">
        <v>685</v>
      </c>
      <c r="H148" s="21" t="s">
        <v>549</v>
      </c>
      <c r="I148" s="21" t="s">
        <v>343</v>
      </c>
      <c r="J148" s="30" t="s">
        <v>686</v>
      </c>
    </row>
    <row r="149" ht="42" customHeight="1" spans="1:10">
      <c r="A149" s="150" t="s">
        <v>286</v>
      </c>
      <c r="B149" s="21" t="s">
        <v>678</v>
      </c>
      <c r="C149" s="21" t="s">
        <v>338</v>
      </c>
      <c r="D149" s="21" t="s">
        <v>339</v>
      </c>
      <c r="E149" s="30" t="s">
        <v>687</v>
      </c>
      <c r="F149" s="21" t="s">
        <v>346</v>
      </c>
      <c r="G149" s="30" t="s">
        <v>503</v>
      </c>
      <c r="H149" s="21" t="s">
        <v>342</v>
      </c>
      <c r="I149" s="21" t="s">
        <v>343</v>
      </c>
      <c r="J149" s="30" t="s">
        <v>688</v>
      </c>
    </row>
    <row r="150" ht="42" customHeight="1" spans="1:10">
      <c r="A150" s="150" t="s">
        <v>286</v>
      </c>
      <c r="B150" s="21" t="s">
        <v>678</v>
      </c>
      <c r="C150" s="21" t="s">
        <v>338</v>
      </c>
      <c r="D150" s="21" t="s">
        <v>350</v>
      </c>
      <c r="E150" s="30" t="s">
        <v>689</v>
      </c>
      <c r="F150" s="21" t="s">
        <v>341</v>
      </c>
      <c r="G150" s="30" t="s">
        <v>515</v>
      </c>
      <c r="H150" s="21" t="s">
        <v>353</v>
      </c>
      <c r="I150" s="21" t="s">
        <v>343</v>
      </c>
      <c r="J150" s="30" t="s">
        <v>690</v>
      </c>
    </row>
    <row r="151" ht="42" customHeight="1" spans="1:10">
      <c r="A151" s="150" t="s">
        <v>286</v>
      </c>
      <c r="B151" s="21" t="s">
        <v>678</v>
      </c>
      <c r="C151" s="21" t="s">
        <v>338</v>
      </c>
      <c r="D151" s="21" t="s">
        <v>350</v>
      </c>
      <c r="E151" s="30" t="s">
        <v>691</v>
      </c>
      <c r="F151" s="21" t="s">
        <v>346</v>
      </c>
      <c r="G151" s="30" t="s">
        <v>692</v>
      </c>
      <c r="H151" s="21" t="s">
        <v>353</v>
      </c>
      <c r="I151" s="21" t="s">
        <v>343</v>
      </c>
      <c r="J151" s="30" t="s">
        <v>693</v>
      </c>
    </row>
    <row r="152" ht="42" customHeight="1" spans="1:10">
      <c r="A152" s="150" t="s">
        <v>286</v>
      </c>
      <c r="B152" s="21" t="s">
        <v>678</v>
      </c>
      <c r="C152" s="21" t="s">
        <v>338</v>
      </c>
      <c r="D152" s="21" t="s">
        <v>378</v>
      </c>
      <c r="E152" s="30" t="s">
        <v>694</v>
      </c>
      <c r="F152" s="21" t="s">
        <v>397</v>
      </c>
      <c r="G152" s="30" t="s">
        <v>398</v>
      </c>
      <c r="H152" s="21" t="s">
        <v>384</v>
      </c>
      <c r="I152" s="21" t="s">
        <v>343</v>
      </c>
      <c r="J152" s="30" t="s">
        <v>399</v>
      </c>
    </row>
    <row r="153" ht="42" customHeight="1" spans="1:10">
      <c r="A153" s="150" t="s">
        <v>286</v>
      </c>
      <c r="B153" s="21" t="s">
        <v>678</v>
      </c>
      <c r="C153" s="21" t="s">
        <v>355</v>
      </c>
      <c r="D153" s="21" t="s">
        <v>356</v>
      </c>
      <c r="E153" s="30" t="s">
        <v>695</v>
      </c>
      <c r="F153" s="21" t="s">
        <v>341</v>
      </c>
      <c r="G153" s="30" t="s">
        <v>696</v>
      </c>
      <c r="H153" s="21" t="s">
        <v>406</v>
      </c>
      <c r="I153" s="21" t="s">
        <v>358</v>
      </c>
      <c r="J153" s="30" t="s">
        <v>697</v>
      </c>
    </row>
    <row r="154" ht="42" customHeight="1" spans="1:10">
      <c r="A154" s="150" t="s">
        <v>286</v>
      </c>
      <c r="B154" s="21" t="s">
        <v>678</v>
      </c>
      <c r="C154" s="21" t="s">
        <v>355</v>
      </c>
      <c r="D154" s="21" t="s">
        <v>360</v>
      </c>
      <c r="E154" s="30" t="s">
        <v>698</v>
      </c>
      <c r="F154" s="21" t="s">
        <v>341</v>
      </c>
      <c r="G154" s="30" t="s">
        <v>698</v>
      </c>
      <c r="H154" s="21" t="s">
        <v>406</v>
      </c>
      <c r="I154" s="21" t="s">
        <v>358</v>
      </c>
      <c r="J154" s="30" t="s">
        <v>699</v>
      </c>
    </row>
    <row r="155" ht="42" customHeight="1" spans="1:10">
      <c r="A155" s="150" t="s">
        <v>286</v>
      </c>
      <c r="B155" s="21" t="s">
        <v>678</v>
      </c>
      <c r="C155" s="21" t="s">
        <v>363</v>
      </c>
      <c r="D155" s="21" t="s">
        <v>364</v>
      </c>
      <c r="E155" s="30" t="s">
        <v>484</v>
      </c>
      <c r="F155" s="21" t="s">
        <v>346</v>
      </c>
      <c r="G155" s="30" t="s">
        <v>366</v>
      </c>
      <c r="H155" s="21" t="s">
        <v>353</v>
      </c>
      <c r="I155" s="21" t="s">
        <v>343</v>
      </c>
      <c r="J155" s="30" t="s">
        <v>484</v>
      </c>
    </row>
  </sheetData>
  <mergeCells count="38">
    <mergeCell ref="A3:J3"/>
    <mergeCell ref="A4:H4"/>
    <mergeCell ref="A9:A14"/>
    <mergeCell ref="A15:A20"/>
    <mergeCell ref="A21:A29"/>
    <mergeCell ref="A30:A35"/>
    <mergeCell ref="A36:A46"/>
    <mergeCell ref="A47:A54"/>
    <mergeCell ref="A55:A59"/>
    <mergeCell ref="A60:A65"/>
    <mergeCell ref="A66:A80"/>
    <mergeCell ref="A81:A90"/>
    <mergeCell ref="A91:A98"/>
    <mergeCell ref="A99:A106"/>
    <mergeCell ref="A107:A115"/>
    <mergeCell ref="A116:A127"/>
    <mergeCell ref="A128:A132"/>
    <mergeCell ref="A133:A140"/>
    <mergeCell ref="A141:A145"/>
    <mergeCell ref="A146:A155"/>
    <mergeCell ref="B9:B14"/>
    <mergeCell ref="B15:B20"/>
    <mergeCell ref="B21:B29"/>
    <mergeCell ref="B30:B35"/>
    <mergeCell ref="B36:B46"/>
    <mergeCell ref="B47:B54"/>
    <mergeCell ref="B55:B59"/>
    <mergeCell ref="B60:B65"/>
    <mergeCell ref="B66:B80"/>
    <mergeCell ref="B81:B90"/>
    <mergeCell ref="B91:B98"/>
    <mergeCell ref="B99:B106"/>
    <mergeCell ref="B107:B115"/>
    <mergeCell ref="B116:B127"/>
    <mergeCell ref="B128:B132"/>
    <mergeCell ref="B133:B140"/>
    <mergeCell ref="B141:B145"/>
    <mergeCell ref="B146:B15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清～水</cp:lastModifiedBy>
  <dcterms:created xsi:type="dcterms:W3CDTF">2025-02-10T06:18:22Z</dcterms:created>
  <dcterms:modified xsi:type="dcterms:W3CDTF">2025-02-10T07:30:27Z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DEA16824B974414DA335A0C4E2AF16B7_13</vt:lpwstr>
  </property>
  <property fmtid="{D5CDD505-2E9C-101B-9397-08002B2CF9AE}" pid="3" name="KSOProductBuildVer">
    <vt:lpwstr>2052-12.1.0.19302</vt:lpwstr>
  </property>
</Properties>
</file>