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<sst xmlns="http://schemas.openxmlformats.org/spreadsheetml/2006/main" count="1574" uniqueCount="526">
  <si>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</si>
  <si>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</si>
  <si>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</si>
  <si>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</si>
  <si>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</si>
  <si>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</si>
  <si>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</si>
  <si>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</si>
  <si>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</si>
  <si>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</si>
  <si>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</si>
  <si>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</si>
  <si>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</si>
  <si>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</si>
  <si>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</si>
  <si>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</si>
  <si>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</si>
  <si>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</si>
  <si>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</si>
  <si>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</si>
  <si>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</si>
  <si>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</si>
  <si>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</si>
  <si>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</si>
  <si>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</si>
  <si>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</si>
  <si>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</si>
  <si>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</si>
  <si>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</si>
  <si>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</si>
  <si>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</si>
  <si>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</si>
  <si>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</si>
  <si>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</si>
  <si>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</si>
  <si>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</si>
  <si>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</si>
  <si>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</si>
  <si>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</si>
  <si>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</si>
  <si>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</si>
  <si>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</si>
  <si>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</si>
  <si>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</si>
  <si>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</si>
  <si>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</si>
  <si>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</si>
  <si>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</si>
  <si>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</si>
  <si>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</si>
  <si>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</si>
  <si>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</si>
  <si>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</si>
  <si>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</si>
  <si>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</si>
  <si>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</si>
  <si>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</si>
  <si>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</si>
  <si>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</si>
  <si>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</si>
  <si>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</si>
  <si>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</si>
  <si>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</si>
  <si>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</si>
  <si>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</si>
  <si>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</si>
  <si>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</si>
  <si>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</si>
  <si>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</si>
  <si>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226</t>
  </si>
  <si>
    <t>昆明经济技术开发区产业发展服务中心</t>
  </si>
  <si>
    <t>226001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</si>
  <si>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</si>
  <si>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</si>
  <si>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</si>
  <si>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</si>
  <si>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</si>
  <si>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</si>
  <si>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</si>
  <si>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</si>
  <si>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</si>
  <si>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</si>
  <si>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</si>
  <si>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</si>
  <si>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</si>
  <si>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</si>
  <si>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</si>
  <si>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</si>
  <si>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</si>
  <si>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</si>
  <si>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</si>
  <si>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</si>
  <si>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</si>
  <si>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</si>
  <si>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</si>
  <si>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</si>
  <si>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</si>
  <si>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</si>
  <si>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</si>
  <si>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</si>
  <si>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20105</t>
  </si>
  <si>
    <t>统计信息事务</t>
  </si>
  <si>
    <t>2010504</t>
  </si>
  <si>
    <t>信息事务</t>
  </si>
  <si>
    <t>206</t>
  </si>
  <si>
    <t>科学技术支出</t>
  </si>
  <si>
    <t>20601</t>
  </si>
  <si>
    <t>科学技术管理事务</t>
  </si>
  <si>
    <t>2060199</t>
  </si>
  <si>
    <t>其他科学技术管理事务支出</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</si>
  <si>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</si>
  <si>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</si>
  <si>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</si>
  <si>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</si>
  <si>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</si>
  <si>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</si>
  <si>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</si>
  <si>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</si>
  <si>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</si>
  <si>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</si>
  <si>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</si>
  <si>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</si>
  <si>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</si>
  <si>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</si>
  <si>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</si>
  <si>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</si>
  <si>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</si>
  <si>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215</t>
  </si>
  <si>
    <t>资源勘探工业信息等支出</t>
  </si>
  <si>
    <t>21505</t>
  </si>
  <si>
    <t>工业和信息产业</t>
  </si>
  <si>
    <t>2150516</t>
  </si>
  <si>
    <t>工程建设及运行维护</t>
  </si>
  <si>
    <t>2150517</t>
  </si>
  <si>
    <t>产业发展</t>
  </si>
  <si>
    <t>2150550</t>
  </si>
  <si>
    <t>事业运行</t>
  </si>
  <si>
    <t>2150599</t>
  </si>
  <si>
    <t>其他工业和信息产业支出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</si>
  <si>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</si>
  <si>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</si>
  <si>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</si>
  <si>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</si>
  <si>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</si>
  <si>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</si>
  <si>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</si>
  <si>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</si>
  <si>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</si>
  <si>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</si>
  <si>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</si>
  <si>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</si>
  <si>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</si>
  <si>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</si>
  <si>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</si>
  <si>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</si>
  <si>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</si>
  <si>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</si>
  <si>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</si>
  <si>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</si>
  <si>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</si>
  <si>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</si>
  <si>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</si>
  <si>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</si>
  <si>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</si>
  <si>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</si>
  <si>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</si>
  <si>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</si>
  <si>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</si>
  <si>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</si>
  <si>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</si>
  <si>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</si>
  <si>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</si>
  <si>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</si>
  <si>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</si>
  <si>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</si>
  <si>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</si>
  <si>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</si>
  <si>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</si>
  <si>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</si>
  <si>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</si>
  <si>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</si>
  <si>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</si>
  <si>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</si>
  <si>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</si>
  <si>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</si>
  <si>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</si>
  <si>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</si>
  <si>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</si>
  <si>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</si>
  <si>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</si>
  <si>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</si>
  <si>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</si>
  <si>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</si>
  <si>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</si>
  <si>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</si>
  <si>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</si>
  <si>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</si>
  <si>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</si>
  <si>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</si>
  <si>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</si>
  <si>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</si>
  <si>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</si>
  <si>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</si>
  <si>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</si>
  <si>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</si>
  <si>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</si>
  <si>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</si>
  <si>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</si>
  <si>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</si>
  <si>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</si>
  <si>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530184251100003668760</t>
  </si>
  <si>
    <t>30113</t>
  </si>
  <si>
    <t>530184251100003668763</t>
  </si>
  <si>
    <t>30217</t>
  </si>
  <si>
    <t>530184251100003668765</t>
  </si>
  <si>
    <t>工会经费</t>
  </si>
  <si>
    <t>30228</t>
  </si>
  <si>
    <t>530184251100003668766</t>
  </si>
  <si>
    <t>一般公用经费</t>
  </si>
  <si>
    <t>30201</t>
  </si>
  <si>
    <t>办公费</t>
  </si>
  <si>
    <t>30211</t>
  </si>
  <si>
    <t>差旅费</t>
  </si>
  <si>
    <t>30213</t>
  </si>
  <si>
    <t>维修（护）费</t>
  </si>
  <si>
    <t>30216</t>
  </si>
  <si>
    <t>培训费</t>
  </si>
  <si>
    <t>30229</t>
  </si>
  <si>
    <t>福利费</t>
  </si>
  <si>
    <t>530184251100003668776</t>
  </si>
  <si>
    <t>事业人员基本支出工资</t>
  </si>
  <si>
    <t>30101</t>
  </si>
  <si>
    <t>基本工资</t>
  </si>
  <si>
    <t>30102</t>
  </si>
  <si>
    <t>津贴补贴</t>
  </si>
  <si>
    <t>30103</t>
  </si>
  <si>
    <t>奖金</t>
  </si>
  <si>
    <t>30107</t>
  </si>
  <si>
    <t>绩效工资</t>
  </si>
  <si>
    <t>530184251100003668777</t>
  </si>
  <si>
    <t>事业人员绩效奖励</t>
  </si>
  <si>
    <t>530184251100003668779</t>
  </si>
  <si>
    <t>社会保障缴费</t>
  </si>
  <si>
    <t>30108</t>
  </si>
  <si>
    <t>机关事业单位基本养老保险缴费</t>
  </si>
  <si>
    <t>30109</t>
  </si>
  <si>
    <t>职业年金缴费</t>
  </si>
  <si>
    <t>30110</t>
  </si>
  <si>
    <t>职工基本医疗保险缴费</t>
  </si>
  <si>
    <t>30112</t>
  </si>
  <si>
    <t>其他社会保障缴费</t>
  </si>
  <si>
    <t>530184251100003668780</t>
  </si>
  <si>
    <t>应休未休带薪工作补贴</t>
  </si>
  <si>
    <t>30199</t>
  </si>
  <si>
    <t>其他工资福利支出</t>
  </si>
  <si>
    <t>530184251100003846966</t>
  </si>
  <si>
    <t>残疾人保障金</t>
  </si>
  <si>
    <t>30299</t>
  </si>
  <si>
    <t>其他商品和服务支出</t>
  </si>
  <si>
    <t>预算05-1表</t>
  </si>
  <si>
    <t>项目分类</t>
  </si>
  <si>
    <t>项目单位</t>
  </si>
  <si>
    <t>经济科目编码</t>
  </si>
  <si>
    <t>经济科目名称</t>
  </si>
  <si>
    <t>本年拨款</t>
  </si>
  <si>
    <t>其中：本次下达</t>
  </si>
  <si>
    <t>专项业务类</t>
  </si>
  <si>
    <t>530184241100002765959</t>
  </si>
  <si>
    <t>信息化工作经费</t>
  </si>
  <si>
    <t>30214</t>
  </si>
  <si>
    <t>租赁费</t>
  </si>
  <si>
    <t>30227</t>
  </si>
  <si>
    <t>委托业务费</t>
  </si>
  <si>
    <t>31007</t>
  </si>
  <si>
    <t>信息网络及软件购置更新</t>
  </si>
  <si>
    <t>530184241100002765964</t>
  </si>
  <si>
    <t>企业政策扶持专项资金</t>
  </si>
  <si>
    <t>31204</t>
  </si>
  <si>
    <t>费用补贴</t>
  </si>
  <si>
    <t>530184241100002766018</t>
  </si>
  <si>
    <t>科技企业政策扶持专项资金</t>
  </si>
  <si>
    <t>事业发展类</t>
  </si>
  <si>
    <t>530184241100002765956</t>
  </si>
  <si>
    <t>工业、科技等专项经费</t>
  </si>
  <si>
    <t>530184241100002765992</t>
  </si>
  <si>
    <t>政府采购专项资金</t>
  </si>
  <si>
    <t>31002</t>
  </si>
  <si>
    <t>办公设备购置</t>
  </si>
  <si>
    <t>530184241100002777990</t>
  </si>
  <si>
    <t>2023年昆明市工业园区发展扶持专项资金</t>
  </si>
  <si>
    <t>530184241100002810878</t>
  </si>
  <si>
    <t>2023年第六批省级新型基础设施建设专项资金</t>
  </si>
  <si>
    <t>530184251100003876808</t>
  </si>
  <si>
    <t>非同级财政拨款资金</t>
  </si>
  <si>
    <t>预算05-2表</t>
  </si>
  <si>
    <t>项目年度绩效目标</t>
  </si>
  <si>
    <t>一级指标</t>
  </si>
  <si>
    <t>二级指标</t>
  </si>
  <si>
    <t>三级指标</t>
  </si>
  <si>
    <t>指标性质</t>
  </si>
  <si>
    <t>指标值</t>
  </si>
  <si>
    <t>度量单位</t>
  </si>
  <si>
    <t>指标属性</t>
  </si>
  <si>
    <t>指标内容</t>
  </si>
  <si>
    <t>完成经开区“雪亮工程”视频监控系统建设项目尾款；完成管委会电子邮件系统服务工作；完成2025年经开区OA平台维护等工作，持续开展经开区管委会基础信息化及网络维护保障工作。</t>
  </si>
  <si>
    <t>产出指标</t>
  </si>
  <si>
    <t>数量指标</t>
  </si>
  <si>
    <t>完成项目/服务建设数</t>
  </si>
  <si>
    <t>=</t>
  </si>
  <si>
    <t>项</t>
  </si>
  <si>
    <t>定量指标</t>
  </si>
  <si>
    <t>反映2025年信息化工作项目推进情况</t>
  </si>
  <si>
    <t>质量指标</t>
  </si>
  <si>
    <t>年内开展项目验收（或考核）合格率</t>
  </si>
  <si>
    <t>&gt;=</t>
  </si>
  <si>
    <t>80</t>
  </si>
  <si>
    <t>%</t>
  </si>
  <si>
    <t>年内开展项目验收（或考核）合格率=验收（或考核）合格的项目/年内开展项目数</t>
  </si>
  <si>
    <t>时效指标</t>
  </si>
  <si>
    <t>项目完成时间</t>
  </si>
  <si>
    <t>&lt;=</t>
  </si>
  <si>
    <t>2025年12月31日</t>
  </si>
  <si>
    <t>年</t>
  </si>
  <si>
    <t>年内开展项目完成=完成建设或服务的项目/年内开展项目数</t>
  </si>
  <si>
    <t>效益指标</t>
  </si>
  <si>
    <t>社会效益</t>
  </si>
  <si>
    <t>提高经开区管委会基础信息化及网络维护保障能力</t>
  </si>
  <si>
    <t>有效提升经开区管委会基础信息化及网络维护保障能力</t>
  </si>
  <si>
    <t>定性指标</t>
  </si>
  <si>
    <t>满意度指标</t>
  </si>
  <si>
    <t>服务对象满意度</t>
  </si>
  <si>
    <t>信息化项目及服务单位满意度</t>
  </si>
  <si>
    <t>&gt;</t>
  </si>
  <si>
    <t>90</t>
  </si>
  <si>
    <t>反映信息化工作及服务受满意度</t>
  </si>
  <si>
    <t>按照部门职能职责，开展部门业务及日常工作，根据省、市部门对区级部门下达的目标任务资金及数量，完成经开区科技创新政策配套资金拨付的相关审核工作、经开区高新技术企业申报的相关培育工作、经开区科技专家库建设相关工作，持续开展经开区专家库基础信息及日常维护运营工作，持续开展区内企业财务方面指导工作。</t>
  </si>
  <si>
    <t>科创主体培育服务经费</t>
  </si>
  <si>
    <t>个</t>
  </si>
  <si>
    <t>2025年1-12月</t>
  </si>
  <si>
    <t>反映项目完成时间</t>
  </si>
  <si>
    <t>成本指标</t>
  </si>
  <si>
    <t>经济成本指标</t>
  </si>
  <si>
    <t>8265000</t>
  </si>
  <si>
    <t>元</t>
  </si>
  <si>
    <t>反映项目预算总额</t>
  </si>
  <si>
    <t>促进管理体制优化，提升服务效益</t>
  </si>
  <si>
    <t>反映本项目预算产生的社会效益，本项目的开展促进管理体制优化，提升服务效益</t>
  </si>
  <si>
    <t>辖区企业满意度</t>
  </si>
  <si>
    <t>反映本项目辖区所涉及企业满意度</t>
  </si>
  <si>
    <t>昆经开〔2024〕20号 【关于印发昆明经开区（自贸试验区昆明片区）推动产业高质量发展若干政策措施的通知】实施对区内企业的政策扶持，促进企业发展。</t>
  </si>
  <si>
    <t>企业扶持专项资金兑现</t>
  </si>
  <si>
    <t>20</t>
  </si>
  <si>
    <t>企业扶持专项资金项目共计4项</t>
  </si>
  <si>
    <t>企业扶持完成率</t>
  </si>
  <si>
    <t>企业扶持完成率=完成的企业扶持/应扶持企业总数*100%</t>
  </si>
  <si>
    <t>提升企业创新能力，促进辖区内科技企业发展</t>
  </si>
  <si>
    <t>加强科技创新平台建设、激励企业加大研发投入、培引优质科技企业及支持创新服务载体建设发展</t>
  </si>
  <si>
    <t>扶持企业满意度</t>
  </si>
  <si>
    <t>反映扶持企业满意度</t>
  </si>
  <si>
    <t>全面贯彻落实党的二十大和二十届三中全会精神，以习近平新时代中国特色社会主义思想为指导，牢固树立“四个意识"，坚定“四个自信"，坚决做到“两个维护"．按照全区“十四五”规划，进行政府采购工作，保证部门工作正常进行</t>
  </si>
  <si>
    <t>采购项目数</t>
  </si>
  <si>
    <t>反映采购项目数</t>
  </si>
  <si>
    <t>验收合格率</t>
  </si>
  <si>
    <t>反映设备购置的产品质量情况。
验收通过率=（通过验收的购置数量/购置总数量）*100%。</t>
  </si>
  <si>
    <t>购置设备利用率</t>
  </si>
  <si>
    <t>反映设备利用情况。
设备利用率=（投入使用设备数/购置设备总数）*100%。</t>
  </si>
  <si>
    <t>可持续影响</t>
  </si>
  <si>
    <t>设备使用年限</t>
  </si>
  <si>
    <t>反映新投入设备使用年限情况。</t>
  </si>
  <si>
    <t>使用人员满意度</t>
  </si>
  <si>
    <t>反映服务对象对购置设备的整体满意情况。
使用人员满意度=（对购置设备满意的人数/问卷调查人数）*100%。</t>
  </si>
  <si>
    <t xml:space="preserve">使用上级单位拨款开展相关业务。 </t>
  </si>
  <si>
    <t>1.00</t>
  </si>
  <si>
    <t>企业扶持专项资金项目预计1项</t>
  </si>
  <si>
    <t>12月20日前完成</t>
  </si>
  <si>
    <t>3000000</t>
  </si>
  <si>
    <t>反映预算支出情况</t>
  </si>
  <si>
    <t>加大宣传力度，不断提高劳动力调查社会知晓率</t>
  </si>
  <si>
    <t>提高</t>
  </si>
  <si>
    <t>是/否</t>
  </si>
  <si>
    <t>企业扶持专项资金兑现企业数量</t>
  </si>
  <si>
    <t>户</t>
  </si>
  <si>
    <t>反应企业扶持专项资金兑现企业数量</t>
  </si>
  <si>
    <t>扩大投资，促进辖区内企业发展</t>
  </si>
  <si>
    <t>反映接受扶持企业满意度</t>
  </si>
  <si>
    <t xml:space="preserve">建成1个窗口（智慧园区统一服务窗口）、3大园区应用体系（产业发展体系、企业服务体系、园区保障体系）、1个园区数字化底座（园区数字化中台、园区物联网平台、园区产业云平台），打造云南省智慧产业园区企业服务及数字化转型服务先行先试标杆。实现兴产业、助转型、提效率、强基础的四大目标，从而赋能昆明经开区产业高质量发展，建设云南省智慧产业园区样板工程。
</t>
  </si>
  <si>
    <t>实现《云南省智慧园区建设导则（试行）》评估具体指标功能数量</t>
  </si>
  <si>
    <t>42</t>
  </si>
  <si>
    <t>昆财建〔2023〕151号</t>
  </si>
  <si>
    <t>组建智慧园区（含“创新中心”）运营团队人数</t>
  </si>
  <si>
    <t>人</t>
  </si>
  <si>
    <t>建设数字化服务平台数量</t>
  </si>
  <si>
    <t>新增规上企业数量</t>
  </si>
  <si>
    <t>新增工程技术研究中心、技术中心、企业技术中心、院士工作站、博士后科研工作站、新型研发等机构户数</t>
  </si>
  <si>
    <t>企业数字化转型典型案例数量</t>
  </si>
  <si>
    <t>系统可满足并发用户数</t>
  </si>
  <si>
    <t>3000</t>
  </si>
  <si>
    <t>项目责任及日常监管直接责任按项目落实到位率</t>
  </si>
  <si>
    <t>100</t>
  </si>
  <si>
    <t>验收通过率</t>
  </si>
  <si>
    <t>项目符合省级新基建专项资金监管要求</t>
  </si>
  <si>
    <t>符合</t>
  </si>
  <si>
    <t>超规模、超标准、超概算项目数量</t>
  </si>
  <si>
    <t>0</t>
  </si>
  <si>
    <t>年度建设目标完成率</t>
  </si>
  <si>
    <t>年度省级财政补助资金支付率</t>
  </si>
  <si>
    <t>经济效益</t>
  </si>
  <si>
    <t>园区营业收入年度平均增长率</t>
  </si>
  <si>
    <t>园区工业固定资产投资年度平均增长率</t>
  </si>
  <si>
    <t>园区亩均工业总产值年度平均增长率</t>
  </si>
  <si>
    <t>园区数字化、智慧化水平</t>
  </si>
  <si>
    <t>显著提升</t>
  </si>
  <si>
    <t>树立全省智慧园区典型示范</t>
  </si>
  <si>
    <t>是</t>
  </si>
  <si>
    <t>依据《企业数字化水平评测表》分析，所服务企业数字化水平提升的企业数量占比</t>
  </si>
  <si>
    <t>55</t>
  </si>
  <si>
    <t>服务规上企业覆盖率</t>
  </si>
  <si>
    <t>服务中小微企业数量</t>
  </si>
  <si>
    <t>4000</t>
  </si>
  <si>
    <t>家</t>
  </si>
  <si>
    <t>生态效益</t>
  </si>
  <si>
    <t>促进园区、企业低碳降耗和绿色发展</t>
  </si>
  <si>
    <t>成效显著</t>
  </si>
  <si>
    <t>审计、督查、巡视等指出问题数</t>
  </si>
  <si>
    <t>园区企业、人员满意度</t>
  </si>
  <si>
    <t>培育工业总产值超1000亿元园；园区规模以上工业增加值占全市规模以上工业增加值比重提高到83%以上，占全市园区规模以上工业增加值比重提高到35%；2023年力争创建1个省级先进制造业产业集群，1个省级新型工业化产业示范基地，保障全区园区高质量发展顺利实施。</t>
  </si>
  <si>
    <t>发展高能级</t>
  </si>
  <si>
    <t>工业总产值超1000亿元园1个</t>
  </si>
  <si>
    <t>昆财产业〔2023〕96号</t>
  </si>
  <si>
    <t>四星级基地</t>
  </si>
  <si>
    <t>获得省级新型工业化产业示范基地质量评价</t>
  </si>
  <si>
    <t>产出高效益</t>
  </si>
  <si>
    <t>全市园区规上工业总产值达1000亿元</t>
  </si>
  <si>
    <t>管理高效率</t>
  </si>
  <si>
    <t>项目的实施，对于打造全市园区形象、提高园区品位、改善投资环境</t>
  </si>
  <si>
    <t>绿色安全发展水平</t>
  </si>
  <si>
    <t>完善园区基础设施建设，包含污水处理设施，均按照园区环评批复要</t>
  </si>
  <si>
    <t>产业高集聚</t>
  </si>
  <si>
    <t>1个省级先进制造业产业集群，1个省级新型工业化产业示范基地。</t>
  </si>
  <si>
    <t>工业园区满意度</t>
  </si>
  <si>
    <t>95</t>
  </si>
  <si>
    <t>预算06表</t>
  </si>
  <si>
    <t>政府性基金预算支出预算表</t>
  </si>
  <si>
    <t>单位名称：昆明市发展和改革委员会</t>
  </si>
  <si>
    <t>政府性基金预算支出</t>
  </si>
  <si>
    <t>说明：昆明经济技术开发区产业发产展服务中心无政府性基金预算支出预算，故此表无数据。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</si>
  <si>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</si>
  <si>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</si>
  <si>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</si>
  <si>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</si>
  <si>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</si>
  <si>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</si>
  <si>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</si>
  <si>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</si>
  <si>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</si>
  <si>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</si>
  <si>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</si>
  <si>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网络安全等级保护评测及商用密码评测服务项目</t>
  </si>
  <si>
    <t>测试评估认证服务</t>
  </si>
  <si>
    <t>复印纸</t>
  </si>
  <si>
    <t>件</t>
  </si>
  <si>
    <t>数据中心机房设备维保及维护外包服务项目</t>
  </si>
  <si>
    <t>基础设施运营服务</t>
  </si>
  <si>
    <t>电信网络专线服务项目</t>
  </si>
  <si>
    <t>网络接入服务</t>
  </si>
  <si>
    <t>联通网络专线服务项目</t>
  </si>
  <si>
    <t>移动网络专线服务项目</t>
  </si>
  <si>
    <t>昆明经开区（上海）科创飞地建设资金</t>
  </si>
  <si>
    <t>行业规划服务</t>
  </si>
  <si>
    <t>十五五工业高质量发展规划</t>
  </si>
  <si>
    <t>十五五规划配套课题研究</t>
  </si>
  <si>
    <t>十五五规划新质生产力课题研究</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</si>
  <si>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</si>
  <si>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</si>
  <si>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</si>
  <si>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</si>
  <si>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</si>
  <si>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</si>
  <si>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</si>
  <si>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</si>
  <si>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说明：昆明经济技术开发区产业发产展服务中心无政府购买服务预算，故此表无数据。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</si>
  <si>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</si>
  <si>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</si>
  <si>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</si>
  <si>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</si>
  <si>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</si>
  <si>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</si>
  <si>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</si>
  <si>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</si>
  <si>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</si>
  <si>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</si>
  <si>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</si>
  <si>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</si>
  <si>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</si>
  <si>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</si>
  <si>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</si>
  <si>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</si>
  <si>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</si>
  <si>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</si>
  <si>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</si>
  <si>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</si>
  <si>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</si>
  <si>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</si>
  <si>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</si>
  <si>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说明：昆明经济技术开发区产业发产展服务中心无对下转移支付预算，故此表无数据。</t>
  </si>
  <si>
    <t>预算09-2表</t>
  </si>
  <si>
    <t>说明：昆明经济技术开发区产业发产展服务中心无对下转移支付预算，故对下转移支付绩效目标表无数据。</t>
  </si>
  <si>
    <t xml:space="preserve">预算10表
</t>
  </si>
  <si>
    <t>资产类别</t>
  </si>
  <si>
    <t>资产分类代码.名称</t>
  </si>
  <si>
    <t>资产名称</t>
  </si>
  <si>
    <t>计量单位</t>
  </si>
  <si>
    <t>财政部门批复数（元）</t>
  </si>
  <si>
    <t>单价</t>
  </si>
  <si>
    <t>金额</t>
  </si>
  <si>
    <t>说明：昆明经济技术开发区产业发产展服务中心无新增资产，故新增资产配置预算表无数据。</t>
  </si>
  <si>
    <t>预算11表</t>
  </si>
  <si>
    <t>上级补助</t>
  </si>
  <si>
    <t>说明：昆明经济技术开发区产业发产展服务中心无上级补助项目支出，故上级补助项目支出预算表无数据。</t>
  </si>
  <si>
    <t>预算12表</t>
  </si>
  <si>
    <t>项目级次</t>
  </si>
  <si>
    <t>311 专项业务类</t>
  </si>
  <si>
    <t>本级</t>
  </si>
  <si>
    <t>313 事业发展类</t>
  </si>
  <si>
    <t>2025年度中央节能减排补助资金</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</si>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</sst>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xf numFmtId="4" fontId="2" fillId="0" borderId="6">
      <alignment horizontal="right" vertical="center"/>
      <protection locked="0"/>
    </xf>
    <xf numFmtId="4" fontId="14" fillId="0" borderId="6">
      <alignment horizontal="right" vertical="center"/>
    </xf>
    <xf numFmtId="4" fontId="2" fillId="2" borderId="7">
      <alignment horizontal="right" vertical="center"/>
      <protection locked="0"/>
    </xf>
    <xf numFmtId="4" fontId="2" fillId="0" borderId="7">
      <alignment horizontal="right" vertical="center" wrapText="1"/>
      <protection locked="0"/>
    </xf>
    <xf numFmtId="0" fontId="34" fillId="0" borderId="0">
      <alignment vertical="top"/>
      <protection locked="0"/>
    </xf>
    <xf numFmtId="0" fontId="6" fillId="0" borderId="0"/>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62" applyFill="1" applyAlignment="1">
      <alignmen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61" applyFont="1" applyFill="1" applyBorder="1" applyAlignment="1" applyProtection="1">
      <alignmen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6" fillId="0" borderId="0" xfId="61"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61"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4" fontId="2" fillId="0" borderId="7" xfId="60" applyNumberFormat="1" applyFont="1" applyBorder="1">
      <alignment horizontal="right" vertical="center" wrapText="1"/>
      <protection locked="0"/>
    </xf>
    <xf numFmtId="0" fontId="7"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4" fontId="2" fillId="2" borderId="7" xfId="59" applyNumberFormat="1" applyFont="1" applyFill="1" applyBorder="1">
      <alignment horizontal="right" vertical="center"/>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4" fontId="14" fillId="0" borderId="7" xfId="0" applyNumberFormat="1" applyFont="1" applyBorder="1" applyAlignment="1" applyProtection="1">
      <alignment horizontal="right" vertical="center"/>
      <protection locked="0"/>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4" fontId="2" fillId="0" borderId="7" xfId="57" applyNumberFormat="1" applyFont="1" applyBorder="1">
      <alignment horizontal="right" vertical="center"/>
      <protection locked="0"/>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4" fontId="14" fillId="0" borderId="7" xfId="58" applyNumberFormat="1" applyFont="1" applyBorder="1">
      <alignment horizontal="righ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部门财政拨款收支预算总表 __b-13-0" xfId="57"/>
    <cellStyle name="__b-14-0" xfId="58"/>
    <cellStyle name="部门预算项目支出明细表（二） __b-29-0" xfId="59"/>
    <cellStyle name="部门项目中期规划预算表 __b-23-0" xfId="60"/>
    <cellStyle name="Normal" xfId="61"/>
    <cellStyle name="常规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H6" sqref="H6"/>
    </sheetView>
  </sheetViews>
  <sheetFormatPr defaultColWidth="8.575" defaultRowHeight="12.75" customHeight="1" outlineLevelCol="3"/>
  <cols>
    <col min="1" max="1" width="41" customWidth="1"/>
    <col min="2" max="2" width="19.625" customWidth="1"/>
    <col min="3" max="3" width="41" customWidth="1"/>
    <col min="4" max="4" width="21.625" customWidth="1"/>
  </cols>
  <sheetData>
    <row r="1" customHeight="1" spans="1:4">
      <c r="A1" s="1"/>
      <c r="B1" s="1"/>
      <c r="C1" s="1"/>
      <c r="D1" s="1"/>
    </row>
    <row r="2" ht="15" customHeight="1" spans="1:4">
      <c r="A2" s="47"/>
      <c r="B2" s="47"/>
      <c r="C2" s="47"/>
      <c r="D2" s="66" t="s">
        <v>0</v>
      </c>
    </row>
    <row r="3" ht="41.25" customHeight="1" spans="1:1">
      <c r="A3" s="42" t="str">
        <f>"2025"&amp;"年财务收支预算总表"</f>
        <v>2025年财务收支预算总表</v>
      </c>
    </row>
    <row r="4" ht="17.25" customHeight="1" spans="1:4">
      <c r="A4" s="45" t="str">
        <f>"单位名称："&amp;"昆明经济技术开发区产业发展服务中心"</f>
        <v>单位名称：昆明经济技术开发区产业发展服务中心</v>
      </c>
      <c r="B4" s="168"/>
      <c r="D4" s="146" t="s">
        <v>1</v>
      </c>
    </row>
    <row r="5" ht="23.25" customHeight="1" spans="1:4">
      <c r="A5" s="169" t="s">
        <v>2</v>
      </c>
      <c r="B5" s="170"/>
      <c r="C5" s="169" t="s">
        <v>3</v>
      </c>
      <c r="D5" s="170"/>
    </row>
    <row r="6" ht="24" customHeight="1" spans="1:4">
      <c r="A6" s="169" t="s">
        <v>4</v>
      </c>
      <c r="B6" s="169" t="s">
        <v>5</v>
      </c>
      <c r="C6" s="169" t="s">
        <v>6</v>
      </c>
      <c r="D6" s="169" t="s">
        <v>5</v>
      </c>
    </row>
    <row r="7" ht="17.25" customHeight="1" spans="1:4">
      <c r="A7" s="171" t="s">
        <v>7</v>
      </c>
      <c r="B7" s="197">
        <v>163872445.2</v>
      </c>
      <c r="C7" s="171" t="s">
        <v>8</v>
      </c>
      <c r="D7" s="83">
        <v>10901000</v>
      </c>
    </row>
    <row r="8" ht="17.25" customHeight="1" spans="1:4">
      <c r="A8" s="171" t="s">
        <v>9</v>
      </c>
      <c r="B8" s="83"/>
      <c r="C8" s="171" t="s">
        <v>10</v>
      </c>
      <c r="D8" s="83"/>
    </row>
    <row r="9" ht="17.25" customHeight="1" spans="1:4">
      <c r="A9" s="171" t="s">
        <v>11</v>
      </c>
      <c r="B9" s="83"/>
      <c r="C9" s="205" t="s">
        <v>12</v>
      </c>
      <c r="D9" s="83"/>
    </row>
    <row r="10" ht="17.25" customHeight="1" spans="1:4">
      <c r="A10" s="171" t="s">
        <v>13</v>
      </c>
      <c r="B10" s="83"/>
      <c r="C10" s="205" t="s">
        <v>14</v>
      </c>
      <c r="D10" s="83"/>
    </row>
    <row r="11" ht="17.25" customHeight="1" spans="1:4">
      <c r="A11" s="171" t="s">
        <v>15</v>
      </c>
      <c r="B11" s="83">
        <v>3000000</v>
      </c>
      <c r="C11" s="205" t="s">
        <v>16</v>
      </c>
      <c r="D11" s="83"/>
    </row>
    <row r="12" ht="17.25" customHeight="1" spans="1:4">
      <c r="A12" s="171" t="s">
        <v>17</v>
      </c>
      <c r="B12" s="83"/>
      <c r="C12" s="205" t="s">
        <v>18</v>
      </c>
      <c r="D12" s="83">
        <v>124523000</v>
      </c>
    </row>
    <row r="13" ht="17.25" customHeight="1" spans="1:4">
      <c r="A13" s="171" t="s">
        <v>19</v>
      </c>
      <c r="B13" s="83"/>
      <c r="C13" s="32" t="s">
        <v>20</v>
      </c>
      <c r="D13" s="83"/>
    </row>
    <row r="14" ht="17.25" customHeight="1" spans="1:4">
      <c r="A14" s="171" t="s">
        <v>21</v>
      </c>
      <c r="B14" s="83"/>
      <c r="C14" s="32" t="s">
        <v>22</v>
      </c>
      <c r="D14" s="83">
        <v>1405520</v>
      </c>
    </row>
    <row r="15" ht="17.25" customHeight="1" spans="1:4">
      <c r="A15" s="171" t="s">
        <v>23</v>
      </c>
      <c r="B15" s="83"/>
      <c r="C15" s="32" t="s">
        <v>24</v>
      </c>
      <c r="D15" s="83">
        <v>648000</v>
      </c>
    </row>
    <row r="16" ht="17.25" customHeight="1" spans="1:4">
      <c r="A16" s="171" t="s">
        <v>25</v>
      </c>
      <c r="B16" s="83">
        <v>3000000</v>
      </c>
      <c r="C16" s="32" t="s">
        <v>26</v>
      </c>
      <c r="D16" s="83"/>
    </row>
    <row r="17" ht="17.25" customHeight="1" spans="1:4">
      <c r="A17" s="151"/>
      <c r="B17" s="83"/>
      <c r="C17" s="32" t="s">
        <v>27</v>
      </c>
      <c r="D17" s="83"/>
    </row>
    <row r="18" ht="17.25" customHeight="1" spans="1:4">
      <c r="A18" s="173"/>
      <c r="B18" s="83"/>
      <c r="C18" s="32" t="s">
        <v>28</v>
      </c>
      <c r="D18" s="83"/>
    </row>
    <row r="19" ht="17.25" customHeight="1" spans="1:4">
      <c r="A19" s="173"/>
      <c r="B19" s="83"/>
      <c r="C19" s="32" t="s">
        <v>29</v>
      </c>
      <c r="D19" s="83"/>
    </row>
    <row r="20" ht="17.25" customHeight="1" spans="1:4">
      <c r="A20" s="173"/>
      <c r="B20" s="83"/>
      <c r="C20" s="32" t="s">
        <v>30</v>
      </c>
      <c r="D20" s="83">
        <v>28602925.2</v>
      </c>
    </row>
    <row r="21" ht="17.25" customHeight="1" spans="1:4">
      <c r="A21" s="173"/>
      <c r="B21" s="83"/>
      <c r="C21" s="32" t="s">
        <v>31</v>
      </c>
      <c r="D21" s="83"/>
    </row>
    <row r="22" ht="17.25" customHeight="1" spans="1:4">
      <c r="A22" s="173"/>
      <c r="B22" s="83"/>
      <c r="C22" s="32" t="s">
        <v>32</v>
      </c>
      <c r="D22" s="83"/>
    </row>
    <row r="23" ht="17.25" customHeight="1" spans="1:4">
      <c r="A23" s="173"/>
      <c r="B23" s="83"/>
      <c r="C23" s="32" t="s">
        <v>33</v>
      </c>
      <c r="D23" s="83"/>
    </row>
    <row r="24" ht="17.25" customHeight="1" spans="1:4">
      <c r="A24" s="173"/>
      <c r="B24" s="83"/>
      <c r="C24" s="32" t="s">
        <v>34</v>
      </c>
      <c r="D24" s="83"/>
    </row>
    <row r="25" ht="17.25" customHeight="1" spans="1:4">
      <c r="A25" s="173"/>
      <c r="B25" s="83"/>
      <c r="C25" s="32" t="s">
        <v>35</v>
      </c>
      <c r="D25" s="83">
        <v>792000</v>
      </c>
    </row>
    <row r="26" ht="17.25" customHeight="1" spans="1:4">
      <c r="A26" s="173"/>
      <c r="B26" s="83"/>
      <c r="C26" s="32" t="s">
        <v>36</v>
      </c>
      <c r="D26" s="83"/>
    </row>
    <row r="27" ht="17.25" customHeight="1" spans="1:4">
      <c r="A27" s="173"/>
      <c r="B27" s="83"/>
      <c r="C27" s="151" t="s">
        <v>37</v>
      </c>
      <c r="D27" s="83"/>
    </row>
    <row r="28" ht="17.25" customHeight="1" spans="1:4">
      <c r="A28" s="173"/>
      <c r="B28" s="83"/>
      <c r="C28" s="32" t="s">
        <v>38</v>
      </c>
      <c r="D28" s="83"/>
    </row>
    <row r="29" ht="16.5" customHeight="1" spans="1:4">
      <c r="A29" s="173"/>
      <c r="B29" s="83"/>
      <c r="C29" s="32" t="s">
        <v>39</v>
      </c>
      <c r="D29" s="83"/>
    </row>
    <row r="30" ht="16.5" customHeight="1" spans="1:4">
      <c r="A30" s="173"/>
      <c r="B30" s="83"/>
      <c r="C30" s="151" t="s">
        <v>40</v>
      </c>
      <c r="D30" s="83"/>
    </row>
    <row r="31" ht="17.25" customHeight="1" spans="1:4">
      <c r="A31" s="173"/>
      <c r="B31" s="83"/>
      <c r="C31" s="151" t="s">
        <v>41</v>
      </c>
      <c r="D31" s="83"/>
    </row>
    <row r="32" ht="17.25" customHeight="1" spans="1:4">
      <c r="A32" s="173"/>
      <c r="B32" s="83"/>
      <c r="C32" s="32" t="s">
        <v>42</v>
      </c>
      <c r="D32" s="83"/>
    </row>
    <row r="33" ht="16.5" customHeight="1" spans="1:4">
      <c r="A33" s="173" t="s">
        <v>43</v>
      </c>
      <c r="B33" s="206">
        <v>166872445.2</v>
      </c>
      <c r="C33" s="173" t="s">
        <v>44</v>
      </c>
      <c r="D33" s="206">
        <v>166872445.2</v>
      </c>
    </row>
    <row r="34" ht="16.5" customHeight="1" spans="1:4">
      <c r="A34" s="151" t="s">
        <v>45</v>
      </c>
      <c r="B34" s="83"/>
      <c r="C34" s="151" t="s">
        <v>46</v>
      </c>
      <c r="D34" s="83"/>
    </row>
    <row r="35" ht="16.5" customHeight="1" spans="1:4">
      <c r="A35" s="32" t="s">
        <v>47</v>
      </c>
      <c r="B35" s="83"/>
      <c r="C35" s="32" t="s">
        <v>47</v>
      </c>
      <c r="D35" s="83"/>
    </row>
    <row r="36" ht="16.5" customHeight="1" spans="1:4">
      <c r="A36" s="32" t="s">
        <v>48</v>
      </c>
      <c r="B36" s="83"/>
      <c r="C36" s="32" t="s">
        <v>49</v>
      </c>
      <c r="D36" s="83"/>
    </row>
    <row r="37" ht="16.5" customHeight="1" spans="1:4">
      <c r="A37" s="174" t="s">
        <v>50</v>
      </c>
      <c r="B37" s="206">
        <v>166872445.2</v>
      </c>
      <c r="C37" s="174" t="s">
        <v>51</v>
      </c>
      <c r="D37" s="206">
        <v>166872445.2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L19" sqref="L19"/>
    </sheetView>
  </sheetViews>
  <sheetFormatPr defaultColWidth="8.575" defaultRowHeight="12.75" customHeight="1"/>
  <cols>
    <col min="1" max="1" width="10.875" customWidth="1"/>
    <col min="2" max="2" width="29.125" customWidth="1"/>
    <col min="3" max="3" width="11.75" customWidth="1"/>
    <col min="4" max="4" width="12.5" customWidth="1"/>
    <col min="5" max="5" width="11.5" customWidth="1"/>
    <col min="6" max="6" width="7.375" customWidth="1"/>
    <col min="7" max="7" width="8.25" customWidth="1"/>
    <col min="8" max="8" width="7.75" customWidth="1"/>
    <col min="9" max="9" width="10.875" customWidth="1"/>
    <col min="10" max="10" width="7.5" customWidth="1"/>
    <col min="11" max="11" width="10.5" customWidth="1"/>
    <col min="12" max="12" width="11.375" customWidth="1"/>
    <col min="13" max="13" width="9.875" customWidth="1"/>
    <col min="14" max="14" width="10.875" customWidth="1"/>
    <col min="15" max="15" width="4.5" customWidth="1"/>
    <col min="16" max="16" width="8.25" customWidth="1"/>
    <col min="17" max="17" width="6" customWidth="1"/>
    <col min="18" max="18" width="8.25" customWidth="1"/>
    <col min="19" max="19" width="7.875"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52</v>
      </c>
    </row>
    <row r="3" ht="41.25" customHeight="1" spans="1:1">
      <c r="A3" s="42" t="str">
        <f>"2025"&amp;"年部门收入预算表"</f>
        <v>2025年部门收入预算表</v>
      </c>
    </row>
    <row r="4" ht="17.25" customHeight="1" spans="1:19">
      <c r="A4" s="45" t="str">
        <f>"单位名称："&amp;"昆明经济技术开发区产业发展服务中心"</f>
        <v>单位名称：昆明经济技术开发区产业发展服务中心</v>
      </c>
      <c r="S4" s="47" t="s">
        <v>1</v>
      </c>
    </row>
    <row r="5" ht="21.75" customHeight="1" spans="1:19">
      <c r="A5" s="190" t="s">
        <v>53</v>
      </c>
      <c r="B5" s="191" t="s">
        <v>54</v>
      </c>
      <c r="C5" s="191" t="s">
        <v>55</v>
      </c>
      <c r="D5" s="192" t="s">
        <v>56</v>
      </c>
      <c r="E5" s="192"/>
      <c r="F5" s="192"/>
      <c r="G5" s="192"/>
      <c r="H5" s="192"/>
      <c r="I5" s="135"/>
      <c r="J5" s="192"/>
      <c r="K5" s="192"/>
      <c r="L5" s="192"/>
      <c r="M5" s="192"/>
      <c r="N5" s="200"/>
      <c r="O5" s="192" t="s">
        <v>45</v>
      </c>
      <c r="P5" s="192"/>
      <c r="Q5" s="192"/>
      <c r="R5" s="192"/>
      <c r="S5" s="200"/>
    </row>
    <row r="6" ht="27" customHeight="1" spans="1:19">
      <c r="A6" s="193"/>
      <c r="B6" s="194"/>
      <c r="C6" s="194"/>
      <c r="D6" s="194" t="s">
        <v>57</v>
      </c>
      <c r="E6" s="194" t="s">
        <v>58</v>
      </c>
      <c r="F6" s="194" t="s">
        <v>59</v>
      </c>
      <c r="G6" s="194" t="s">
        <v>60</v>
      </c>
      <c r="H6" s="194" t="s">
        <v>61</v>
      </c>
      <c r="I6" s="201" t="s">
        <v>62</v>
      </c>
      <c r="J6" s="202"/>
      <c r="K6" s="202"/>
      <c r="L6" s="202"/>
      <c r="M6" s="202"/>
      <c r="N6" s="203"/>
      <c r="O6" s="194" t="s">
        <v>57</v>
      </c>
      <c r="P6" s="194" t="s">
        <v>58</v>
      </c>
      <c r="Q6" s="194" t="s">
        <v>59</v>
      </c>
      <c r="R6" s="194" t="s">
        <v>60</v>
      </c>
      <c r="S6" s="194" t="s">
        <v>63</v>
      </c>
    </row>
    <row r="7" ht="30" customHeight="1" spans="1:19">
      <c r="A7" s="195"/>
      <c r="B7" s="110"/>
      <c r="C7" s="119"/>
      <c r="D7" s="119"/>
      <c r="E7" s="119"/>
      <c r="F7" s="119"/>
      <c r="G7" s="119"/>
      <c r="H7" s="119"/>
      <c r="I7" s="73" t="s">
        <v>57</v>
      </c>
      <c r="J7" s="203" t="s">
        <v>64</v>
      </c>
      <c r="K7" s="203" t="s">
        <v>65</v>
      </c>
      <c r="L7" s="203" t="s">
        <v>66</v>
      </c>
      <c r="M7" s="203" t="s">
        <v>67</v>
      </c>
      <c r="N7" s="203" t="s">
        <v>68</v>
      </c>
      <c r="O7" s="204"/>
      <c r="P7" s="204"/>
      <c r="Q7" s="204"/>
      <c r="R7" s="204"/>
      <c r="S7" s="119"/>
    </row>
    <row r="8" ht="15" customHeight="1" spans="1:19">
      <c r="A8" s="196">
        <v>1</v>
      </c>
      <c r="B8" s="196">
        <v>2</v>
      </c>
      <c r="C8" s="196">
        <v>3</v>
      </c>
      <c r="D8" s="196">
        <v>4</v>
      </c>
      <c r="E8" s="196">
        <v>5</v>
      </c>
      <c r="F8" s="196">
        <v>6</v>
      </c>
      <c r="G8" s="196">
        <v>7</v>
      </c>
      <c r="H8" s="196">
        <v>8</v>
      </c>
      <c r="I8" s="73">
        <v>9</v>
      </c>
      <c r="J8" s="196">
        <v>10</v>
      </c>
      <c r="K8" s="196">
        <v>11</v>
      </c>
      <c r="L8" s="196">
        <v>12</v>
      </c>
      <c r="M8" s="196">
        <v>13</v>
      </c>
      <c r="N8" s="196">
        <v>14</v>
      </c>
      <c r="O8" s="196">
        <v>15</v>
      </c>
      <c r="P8" s="196">
        <v>16</v>
      </c>
      <c r="Q8" s="196">
        <v>17</v>
      </c>
      <c r="R8" s="196">
        <v>18</v>
      </c>
      <c r="S8" s="196">
        <v>19</v>
      </c>
    </row>
    <row r="9" ht="18" customHeight="1" spans="1:19">
      <c r="A9" s="21" t="s">
        <v>69</v>
      </c>
      <c r="B9" s="21" t="s">
        <v>70</v>
      </c>
      <c r="C9" s="172">
        <v>166872445.2</v>
      </c>
      <c r="D9" s="197">
        <v>163872445.2</v>
      </c>
      <c r="E9" s="197">
        <v>163872445.2</v>
      </c>
      <c r="F9" s="83"/>
      <c r="G9" s="83"/>
      <c r="H9" s="83"/>
      <c r="I9" s="83">
        <v>3000000</v>
      </c>
      <c r="J9" s="83"/>
      <c r="K9" s="83"/>
      <c r="L9" s="83"/>
      <c r="M9" s="83"/>
      <c r="N9" s="83">
        <v>3000000</v>
      </c>
      <c r="O9" s="83"/>
      <c r="P9" s="83"/>
      <c r="Q9" s="83"/>
      <c r="R9" s="83"/>
      <c r="S9" s="83"/>
    </row>
    <row r="10" ht="18" customHeight="1" spans="1:19">
      <c r="A10" s="198" t="s">
        <v>71</v>
      </c>
      <c r="B10" s="198" t="s">
        <v>70</v>
      </c>
      <c r="C10" s="172">
        <v>166872445.2</v>
      </c>
      <c r="D10" s="197">
        <v>163872445.2</v>
      </c>
      <c r="E10" s="197">
        <v>163872445.2</v>
      </c>
      <c r="F10" s="83"/>
      <c r="G10" s="83"/>
      <c r="H10" s="83"/>
      <c r="I10" s="83">
        <v>3000000</v>
      </c>
      <c r="J10" s="83"/>
      <c r="K10" s="83"/>
      <c r="L10" s="83"/>
      <c r="M10" s="83"/>
      <c r="N10" s="83">
        <v>3000000</v>
      </c>
      <c r="O10" s="83"/>
      <c r="P10" s="83"/>
      <c r="Q10" s="83"/>
      <c r="R10" s="83"/>
      <c r="S10" s="83"/>
    </row>
    <row r="11" ht="18" customHeight="1" spans="1:19">
      <c r="A11" s="50" t="s">
        <v>55</v>
      </c>
      <c r="B11" s="199"/>
      <c r="C11" s="172">
        <v>166872445.2</v>
      </c>
      <c r="D11" s="197">
        <v>163872445.2</v>
      </c>
      <c r="E11" s="197">
        <v>163872445.2</v>
      </c>
      <c r="F11" s="83"/>
      <c r="G11" s="83"/>
      <c r="H11" s="83"/>
      <c r="I11" s="83">
        <v>3000000</v>
      </c>
      <c r="J11" s="83"/>
      <c r="K11" s="83"/>
      <c r="L11" s="83"/>
      <c r="M11" s="83"/>
      <c r="N11" s="83">
        <v>3000000</v>
      </c>
      <c r="O11" s="83"/>
      <c r="P11" s="83"/>
      <c r="Q11" s="83"/>
      <c r="R11" s="83"/>
      <c r="S11" s="83"/>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 activePane="bottomLeft" state="frozen"/>
      <selection/>
      <selection pane="bottomLeft" activeCell="A23" sqref="$A23:$XFD25"/>
    </sheetView>
  </sheetViews>
  <sheetFormatPr defaultColWidth="8.575" defaultRowHeight="12.75" customHeight="1"/>
  <cols>
    <col min="1" max="1" width="14.2833333333333" customWidth="1"/>
    <col min="2" max="2" width="29.5" customWidth="1"/>
    <col min="3" max="3" width="13.5" customWidth="1"/>
    <col min="4" max="4" width="14" customWidth="1"/>
    <col min="5" max="5" width="11.5" customWidth="1"/>
    <col min="6" max="6" width="11.875" customWidth="1"/>
    <col min="7" max="7" width="7.625" customWidth="1"/>
    <col min="8" max="8" width="7.75" customWidth="1"/>
    <col min="9" max="9" width="9.125" customWidth="1"/>
    <col min="10" max="10" width="10.375" customWidth="1"/>
    <col min="11" max="11" width="4.5" customWidth="1"/>
    <col min="12" max="12" width="7.625" customWidth="1"/>
    <col min="13" max="13" width="6.75" customWidth="1"/>
    <col min="14" max="14" width="8.375" customWidth="1"/>
    <col min="15" max="15" width="10.62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tr">
        <f>"单位名称："&amp;"昆明经济技术开发区产业发展服务中心"</f>
        <v>单位名称：昆明经济技术开发区产业发展服务中心</v>
      </c>
      <c r="O4" s="47" t="s">
        <v>1</v>
      </c>
    </row>
    <row r="5" ht="27" customHeight="1" spans="1:15">
      <c r="A5" s="176" t="s">
        <v>73</v>
      </c>
      <c r="B5" s="176" t="s">
        <v>74</v>
      </c>
      <c r="C5" s="176" t="s">
        <v>55</v>
      </c>
      <c r="D5" s="177" t="s">
        <v>58</v>
      </c>
      <c r="E5" s="178"/>
      <c r="F5" s="179"/>
      <c r="G5" s="180" t="s">
        <v>59</v>
      </c>
      <c r="H5" s="180" t="s">
        <v>60</v>
      </c>
      <c r="I5" s="180" t="s">
        <v>75</v>
      </c>
      <c r="J5" s="177" t="s">
        <v>62</v>
      </c>
      <c r="K5" s="178"/>
      <c r="L5" s="178"/>
      <c r="M5" s="178"/>
      <c r="N5" s="188"/>
      <c r="O5" s="189"/>
    </row>
    <row r="6" ht="42" customHeight="1" spans="1:15">
      <c r="A6" s="181"/>
      <c r="B6" s="181"/>
      <c r="C6" s="182"/>
      <c r="D6" s="183" t="s">
        <v>57</v>
      </c>
      <c r="E6" s="183" t="s">
        <v>76</v>
      </c>
      <c r="F6" s="183" t="s">
        <v>77</v>
      </c>
      <c r="G6" s="184"/>
      <c r="H6" s="184"/>
      <c r="I6" s="184"/>
      <c r="J6" s="183" t="s">
        <v>57</v>
      </c>
      <c r="K6" s="169" t="s">
        <v>78</v>
      </c>
      <c r="L6" s="169" t="s">
        <v>79</v>
      </c>
      <c r="M6" s="169" t="s">
        <v>80</v>
      </c>
      <c r="N6" s="169" t="s">
        <v>81</v>
      </c>
      <c r="O6" s="169"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21" customHeight="1" spans="1:15">
      <c r="A8" s="58" t="s">
        <v>98</v>
      </c>
      <c r="B8" s="58" t="s">
        <v>99</v>
      </c>
      <c r="C8" s="83">
        <v>10901000</v>
      </c>
      <c r="D8" s="83">
        <v>10901000</v>
      </c>
      <c r="E8" s="83"/>
      <c r="F8" s="83">
        <v>10901000</v>
      </c>
      <c r="G8" s="83"/>
      <c r="H8" s="83"/>
      <c r="I8" s="83"/>
      <c r="J8" s="83"/>
      <c r="K8" s="83"/>
      <c r="L8" s="83"/>
      <c r="M8" s="83"/>
      <c r="N8" s="83"/>
      <c r="O8" s="83"/>
    </row>
    <row r="9" ht="21" customHeight="1" spans="1:15">
      <c r="A9" s="185" t="s">
        <v>100</v>
      </c>
      <c r="B9" s="185" t="s">
        <v>101</v>
      </c>
      <c r="C9" s="83">
        <v>10901000</v>
      </c>
      <c r="D9" s="83">
        <v>10901000</v>
      </c>
      <c r="E9" s="83"/>
      <c r="F9" s="83">
        <v>10901000</v>
      </c>
      <c r="G9" s="83"/>
      <c r="H9" s="83"/>
      <c r="I9" s="83"/>
      <c r="J9" s="83"/>
      <c r="K9" s="83"/>
      <c r="L9" s="83"/>
      <c r="M9" s="83"/>
      <c r="N9" s="83"/>
      <c r="O9" s="83"/>
    </row>
    <row r="10" ht="21" customHeight="1" spans="1:15">
      <c r="A10" s="186" t="s">
        <v>102</v>
      </c>
      <c r="B10" s="186" t="s">
        <v>103</v>
      </c>
      <c r="C10" s="83">
        <v>10901000</v>
      </c>
      <c r="D10" s="83">
        <v>10901000</v>
      </c>
      <c r="E10" s="83"/>
      <c r="F10" s="83">
        <v>10901000</v>
      </c>
      <c r="G10" s="83"/>
      <c r="H10" s="83"/>
      <c r="I10" s="83"/>
      <c r="J10" s="83"/>
      <c r="K10" s="83"/>
      <c r="L10" s="83"/>
      <c r="M10" s="83"/>
      <c r="N10" s="83"/>
      <c r="O10" s="83"/>
    </row>
    <row r="11" ht="21" customHeight="1" spans="1:15">
      <c r="A11" s="58" t="s">
        <v>104</v>
      </c>
      <c r="B11" s="58" t="s">
        <v>105</v>
      </c>
      <c r="C11" s="83">
        <v>124523000</v>
      </c>
      <c r="D11" s="83">
        <v>124523000</v>
      </c>
      <c r="E11" s="83"/>
      <c r="F11" s="83">
        <v>124523000</v>
      </c>
      <c r="G11" s="83"/>
      <c r="H11" s="83"/>
      <c r="I11" s="83"/>
      <c r="J11" s="83"/>
      <c r="K11" s="83"/>
      <c r="L11" s="83"/>
      <c r="M11" s="83"/>
      <c r="N11" s="83"/>
      <c r="O11" s="83"/>
    </row>
    <row r="12" ht="21" customHeight="1" spans="1:15">
      <c r="A12" s="185" t="s">
        <v>106</v>
      </c>
      <c r="B12" s="185" t="s">
        <v>107</v>
      </c>
      <c r="C12" s="83">
        <v>1490000</v>
      </c>
      <c r="D12" s="83">
        <v>1490000</v>
      </c>
      <c r="E12" s="83"/>
      <c r="F12" s="83">
        <v>1490000</v>
      </c>
      <c r="G12" s="83"/>
      <c r="H12" s="83"/>
      <c r="I12" s="83"/>
      <c r="J12" s="83"/>
      <c r="K12" s="83"/>
      <c r="L12" s="83"/>
      <c r="M12" s="83"/>
      <c r="N12" s="83"/>
      <c r="O12" s="83"/>
    </row>
    <row r="13" ht="21" customHeight="1" spans="1:15">
      <c r="A13" s="186" t="s">
        <v>108</v>
      </c>
      <c r="B13" s="186" t="s">
        <v>109</v>
      </c>
      <c r="C13" s="83">
        <v>1490000</v>
      </c>
      <c r="D13" s="83">
        <v>1490000</v>
      </c>
      <c r="E13" s="83"/>
      <c r="F13" s="83">
        <v>1490000</v>
      </c>
      <c r="G13" s="83"/>
      <c r="H13" s="83"/>
      <c r="I13" s="83"/>
      <c r="J13" s="83"/>
      <c r="K13" s="83"/>
      <c r="L13" s="83"/>
      <c r="M13" s="83"/>
      <c r="N13" s="83"/>
      <c r="O13" s="83"/>
    </row>
    <row r="14" ht="21" customHeight="1" spans="1:15">
      <c r="A14" s="185" t="s">
        <v>110</v>
      </c>
      <c r="B14" s="185" t="s">
        <v>111</v>
      </c>
      <c r="C14" s="83">
        <v>123033000</v>
      </c>
      <c r="D14" s="83">
        <v>123033000</v>
      </c>
      <c r="E14" s="83"/>
      <c r="F14" s="83">
        <v>123033000</v>
      </c>
      <c r="G14" s="83"/>
      <c r="H14" s="83"/>
      <c r="I14" s="83"/>
      <c r="J14" s="83"/>
      <c r="K14" s="83"/>
      <c r="L14" s="83"/>
      <c r="M14" s="83"/>
      <c r="N14" s="83"/>
      <c r="O14" s="83"/>
    </row>
    <row r="15" ht="21" customHeight="1" spans="1:15">
      <c r="A15" s="186" t="s">
        <v>112</v>
      </c>
      <c r="B15" s="186" t="s">
        <v>111</v>
      </c>
      <c r="C15" s="83">
        <v>123033000</v>
      </c>
      <c r="D15" s="83">
        <v>123033000</v>
      </c>
      <c r="E15" s="83"/>
      <c r="F15" s="83">
        <v>123033000</v>
      </c>
      <c r="G15" s="83"/>
      <c r="H15" s="83"/>
      <c r="I15" s="83"/>
      <c r="J15" s="83"/>
      <c r="K15" s="83"/>
      <c r="L15" s="83"/>
      <c r="M15" s="83"/>
      <c r="N15" s="83"/>
      <c r="O15" s="83"/>
    </row>
    <row r="16" ht="21" customHeight="1" spans="1:15">
      <c r="A16" s="58" t="s">
        <v>113</v>
      </c>
      <c r="B16" s="58" t="s">
        <v>114</v>
      </c>
      <c r="C16" s="83">
        <v>1405520</v>
      </c>
      <c r="D16" s="83">
        <v>1405520</v>
      </c>
      <c r="E16" s="83">
        <v>1405520</v>
      </c>
      <c r="F16" s="83"/>
      <c r="G16" s="83"/>
      <c r="H16" s="83"/>
      <c r="I16" s="83"/>
      <c r="J16" s="83"/>
      <c r="K16" s="83"/>
      <c r="L16" s="83"/>
      <c r="M16" s="83"/>
      <c r="N16" s="83"/>
      <c r="O16" s="83"/>
    </row>
    <row r="17" ht="21" customHeight="1" spans="1:15">
      <c r="A17" s="185" t="s">
        <v>115</v>
      </c>
      <c r="B17" s="185" t="s">
        <v>116</v>
      </c>
      <c r="C17" s="83">
        <v>1405520</v>
      </c>
      <c r="D17" s="83">
        <v>1405520</v>
      </c>
      <c r="E17" s="83">
        <v>1405520</v>
      </c>
      <c r="F17" s="83"/>
      <c r="G17" s="83"/>
      <c r="H17" s="83"/>
      <c r="I17" s="83"/>
      <c r="J17" s="83"/>
      <c r="K17" s="83"/>
      <c r="L17" s="83"/>
      <c r="M17" s="83"/>
      <c r="N17" s="83"/>
      <c r="O17" s="83"/>
    </row>
    <row r="18" ht="21" customHeight="1" spans="1:15">
      <c r="A18" s="186" t="s">
        <v>117</v>
      </c>
      <c r="B18" s="186" t="s">
        <v>118</v>
      </c>
      <c r="C18" s="83">
        <v>925520</v>
      </c>
      <c r="D18" s="83">
        <v>925520</v>
      </c>
      <c r="E18" s="83">
        <v>925520</v>
      </c>
      <c r="F18" s="83"/>
      <c r="G18" s="83"/>
      <c r="H18" s="83"/>
      <c r="I18" s="83"/>
      <c r="J18" s="83"/>
      <c r="K18" s="83"/>
      <c r="L18" s="83"/>
      <c r="M18" s="83"/>
      <c r="N18" s="83"/>
      <c r="O18" s="83"/>
    </row>
    <row r="19" ht="21" customHeight="1" spans="1:15">
      <c r="A19" s="186" t="s">
        <v>119</v>
      </c>
      <c r="B19" s="186" t="s">
        <v>120</v>
      </c>
      <c r="C19" s="83">
        <v>480000</v>
      </c>
      <c r="D19" s="83">
        <v>480000</v>
      </c>
      <c r="E19" s="83">
        <v>480000</v>
      </c>
      <c r="F19" s="83"/>
      <c r="G19" s="83"/>
      <c r="H19" s="83"/>
      <c r="I19" s="83"/>
      <c r="J19" s="83"/>
      <c r="K19" s="83"/>
      <c r="L19" s="83"/>
      <c r="M19" s="83"/>
      <c r="N19" s="83"/>
      <c r="O19" s="83"/>
    </row>
    <row r="20" ht="21" customHeight="1" spans="1:15">
      <c r="A20" s="58" t="s">
        <v>121</v>
      </c>
      <c r="B20" s="58" t="s">
        <v>122</v>
      </c>
      <c r="C20" s="83">
        <v>648000</v>
      </c>
      <c r="D20" s="83">
        <v>648000</v>
      </c>
      <c r="E20" s="83">
        <v>648000</v>
      </c>
      <c r="F20" s="83"/>
      <c r="G20" s="83"/>
      <c r="H20" s="83"/>
      <c r="I20" s="83"/>
      <c r="J20" s="83"/>
      <c r="K20" s="83"/>
      <c r="L20" s="83"/>
      <c r="M20" s="83"/>
      <c r="N20" s="83"/>
      <c r="O20" s="83"/>
    </row>
    <row r="21" ht="21" customHeight="1" spans="1:15">
      <c r="A21" s="185" t="s">
        <v>123</v>
      </c>
      <c r="B21" s="185" t="s">
        <v>124</v>
      </c>
      <c r="C21" s="83">
        <v>648000</v>
      </c>
      <c r="D21" s="83">
        <v>648000</v>
      </c>
      <c r="E21" s="83">
        <v>648000</v>
      </c>
      <c r="F21" s="83"/>
      <c r="G21" s="83"/>
      <c r="H21" s="83"/>
      <c r="I21" s="83"/>
      <c r="J21" s="83"/>
      <c r="K21" s="83"/>
      <c r="L21" s="83"/>
      <c r="M21" s="83"/>
      <c r="N21" s="83"/>
      <c r="O21" s="83"/>
    </row>
    <row r="22" ht="21" customHeight="1" spans="1:15">
      <c r="A22" s="186" t="s">
        <v>125</v>
      </c>
      <c r="B22" s="186" t="s">
        <v>126</v>
      </c>
      <c r="C22" s="83">
        <v>648000</v>
      </c>
      <c r="D22" s="83">
        <v>648000</v>
      </c>
      <c r="E22" s="83">
        <v>648000</v>
      </c>
      <c r="F22" s="83"/>
      <c r="G22" s="83"/>
      <c r="H22" s="83"/>
      <c r="I22" s="83"/>
      <c r="J22" s="83"/>
      <c r="K22" s="83"/>
      <c r="L22" s="83"/>
      <c r="M22" s="83"/>
      <c r="N22" s="83"/>
      <c r="O22" s="83"/>
    </row>
    <row r="23" ht="21" customHeight="1" spans="1:15">
      <c r="A23" s="58" t="s">
        <v>127</v>
      </c>
      <c r="B23" s="58" t="s">
        <v>128</v>
      </c>
      <c r="C23" s="83">
        <v>28602925.2</v>
      </c>
      <c r="D23" s="83">
        <v>25602925.2</v>
      </c>
      <c r="E23" s="83">
        <v>8516925.2</v>
      </c>
      <c r="F23" s="83">
        <v>17086000</v>
      </c>
      <c r="G23" s="83"/>
      <c r="H23" s="83"/>
      <c r="I23" s="83"/>
      <c r="J23" s="83">
        <v>3000000</v>
      </c>
      <c r="K23" s="83"/>
      <c r="L23" s="83"/>
      <c r="M23" s="83"/>
      <c r="N23" s="83"/>
      <c r="O23" s="83">
        <v>3000000</v>
      </c>
    </row>
    <row r="24" ht="21" customHeight="1" spans="1:15">
      <c r="A24" s="185" t="s">
        <v>129</v>
      </c>
      <c r="B24" s="185" t="s">
        <v>130</v>
      </c>
      <c r="C24" s="83">
        <v>28602925.2</v>
      </c>
      <c r="D24" s="83">
        <v>25602925.2</v>
      </c>
      <c r="E24" s="83">
        <v>8516925.2</v>
      </c>
      <c r="F24" s="83">
        <v>17086000</v>
      </c>
      <c r="G24" s="83"/>
      <c r="H24" s="83"/>
      <c r="I24" s="83"/>
      <c r="J24" s="83">
        <v>3000000</v>
      </c>
      <c r="K24" s="83"/>
      <c r="L24" s="83"/>
      <c r="M24" s="83"/>
      <c r="N24" s="83"/>
      <c r="O24" s="83">
        <v>3000000</v>
      </c>
    </row>
    <row r="25" ht="21" customHeight="1" spans="1:15">
      <c r="A25" s="186" t="s">
        <v>131</v>
      </c>
      <c r="B25" s="186" t="s">
        <v>132</v>
      </c>
      <c r="C25" s="83">
        <v>9091000</v>
      </c>
      <c r="D25" s="83">
        <v>9091000</v>
      </c>
      <c r="E25" s="83"/>
      <c r="F25" s="83">
        <v>9091000</v>
      </c>
      <c r="G25" s="83"/>
      <c r="H25" s="83"/>
      <c r="I25" s="83"/>
      <c r="J25" s="83"/>
      <c r="K25" s="83"/>
      <c r="L25" s="83"/>
      <c r="M25" s="83"/>
      <c r="N25" s="83"/>
      <c r="O25" s="83"/>
    </row>
    <row r="26" ht="21" customHeight="1" spans="1:15">
      <c r="A26" s="186" t="s">
        <v>133</v>
      </c>
      <c r="B26" s="186" t="s">
        <v>134</v>
      </c>
      <c r="C26" s="83">
        <v>4500000</v>
      </c>
      <c r="D26" s="83">
        <v>1500000</v>
      </c>
      <c r="E26" s="83"/>
      <c r="F26" s="83">
        <v>1500000</v>
      </c>
      <c r="G26" s="83"/>
      <c r="H26" s="83"/>
      <c r="I26" s="83"/>
      <c r="J26" s="83">
        <v>3000000</v>
      </c>
      <c r="K26" s="83"/>
      <c r="L26" s="83"/>
      <c r="M26" s="83"/>
      <c r="N26" s="83"/>
      <c r="O26" s="83">
        <v>3000000</v>
      </c>
    </row>
    <row r="27" ht="21" customHeight="1" spans="1:15">
      <c r="A27" s="186" t="s">
        <v>135</v>
      </c>
      <c r="B27" s="186" t="s">
        <v>136</v>
      </c>
      <c r="C27" s="83">
        <v>8516925.2</v>
      </c>
      <c r="D27" s="83">
        <v>8516925.2</v>
      </c>
      <c r="E27" s="83">
        <v>8516925.2</v>
      </c>
      <c r="F27" s="83"/>
      <c r="G27" s="83"/>
      <c r="H27" s="83"/>
      <c r="I27" s="83"/>
      <c r="J27" s="83"/>
      <c r="K27" s="83"/>
      <c r="L27" s="83"/>
      <c r="M27" s="83"/>
      <c r="N27" s="83"/>
      <c r="O27" s="83"/>
    </row>
    <row r="28" ht="21" customHeight="1" spans="1:15">
      <c r="A28" s="186" t="s">
        <v>137</v>
      </c>
      <c r="B28" s="186" t="s">
        <v>138</v>
      </c>
      <c r="C28" s="83">
        <v>6495000</v>
      </c>
      <c r="D28" s="83">
        <v>6495000</v>
      </c>
      <c r="E28" s="83"/>
      <c r="F28" s="83">
        <v>6495000</v>
      </c>
      <c r="G28" s="83"/>
      <c r="H28" s="83"/>
      <c r="I28" s="83"/>
      <c r="J28" s="83"/>
      <c r="K28" s="83"/>
      <c r="L28" s="83"/>
      <c r="M28" s="83"/>
      <c r="N28" s="83"/>
      <c r="O28" s="83"/>
    </row>
    <row r="29" ht="21" customHeight="1" spans="1:15">
      <c r="A29" s="58" t="s">
        <v>139</v>
      </c>
      <c r="B29" s="58" t="s">
        <v>140</v>
      </c>
      <c r="C29" s="83">
        <v>792000</v>
      </c>
      <c r="D29" s="83">
        <v>792000</v>
      </c>
      <c r="E29" s="83">
        <v>792000</v>
      </c>
      <c r="F29" s="83"/>
      <c r="G29" s="83"/>
      <c r="H29" s="83"/>
      <c r="I29" s="83"/>
      <c r="J29" s="83"/>
      <c r="K29" s="83"/>
      <c r="L29" s="83"/>
      <c r="M29" s="83"/>
      <c r="N29" s="83"/>
      <c r="O29" s="83"/>
    </row>
    <row r="30" ht="21" customHeight="1" spans="1:15">
      <c r="A30" s="185" t="s">
        <v>141</v>
      </c>
      <c r="B30" s="185" t="s">
        <v>142</v>
      </c>
      <c r="C30" s="83">
        <v>792000</v>
      </c>
      <c r="D30" s="83">
        <v>792000</v>
      </c>
      <c r="E30" s="83">
        <v>792000</v>
      </c>
      <c r="F30" s="83"/>
      <c r="G30" s="83"/>
      <c r="H30" s="83"/>
      <c r="I30" s="83"/>
      <c r="J30" s="83"/>
      <c r="K30" s="83"/>
      <c r="L30" s="83"/>
      <c r="M30" s="83"/>
      <c r="N30" s="83"/>
      <c r="O30" s="83"/>
    </row>
    <row r="31" ht="21" customHeight="1" spans="1:15">
      <c r="A31" s="186" t="s">
        <v>143</v>
      </c>
      <c r="B31" s="186" t="s">
        <v>144</v>
      </c>
      <c r="C31" s="83">
        <v>792000</v>
      </c>
      <c r="D31" s="83">
        <v>792000</v>
      </c>
      <c r="E31" s="83">
        <v>792000</v>
      </c>
      <c r="F31" s="83"/>
      <c r="G31" s="83"/>
      <c r="H31" s="83"/>
      <c r="I31" s="83"/>
      <c r="J31" s="83"/>
      <c r="K31" s="83"/>
      <c r="L31" s="83"/>
      <c r="M31" s="83"/>
      <c r="N31" s="83"/>
      <c r="O31" s="83"/>
    </row>
    <row r="32" ht="21" customHeight="1" spans="1:15">
      <c r="A32" s="187" t="s">
        <v>55</v>
      </c>
      <c r="B32" s="35"/>
      <c r="C32" s="172">
        <v>166872445.2</v>
      </c>
      <c r="D32" s="172">
        <v>163872445.2</v>
      </c>
      <c r="E32" s="83">
        <v>11362445.2</v>
      </c>
      <c r="F32" s="172">
        <v>152510000</v>
      </c>
      <c r="G32" s="83"/>
      <c r="H32" s="83"/>
      <c r="I32" s="83"/>
      <c r="J32" s="83">
        <v>3000000</v>
      </c>
      <c r="K32" s="83"/>
      <c r="L32" s="83"/>
      <c r="M32" s="83"/>
      <c r="N32" s="83"/>
      <c r="O32" s="83">
        <v>3000000</v>
      </c>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scale="32"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 sqref="A1"/>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145</v>
      </c>
    </row>
    <row r="3" ht="41.25" customHeight="1" spans="1:1">
      <c r="A3" s="42" t="str">
        <f>"2025"&amp;"年部门财政拨款收支预算总表"</f>
        <v>2025年部门财政拨款收支预算总表</v>
      </c>
    </row>
    <row r="4" ht="17.25" customHeight="1" spans="1:4">
      <c r="A4" s="45" t="str">
        <f>"单位名称："&amp;"昆明经济技术开发区产业发展服务中心"</f>
        <v>单位名称：昆明经济技术开发区产业发展服务中心</v>
      </c>
      <c r="B4" s="168"/>
      <c r="D4" s="47" t="s">
        <v>1</v>
      </c>
    </row>
    <row r="5" ht="17.25" customHeight="1" spans="1:4">
      <c r="A5" s="169" t="s">
        <v>2</v>
      </c>
      <c r="B5" s="170"/>
      <c r="C5" s="169" t="s">
        <v>3</v>
      </c>
      <c r="D5" s="170"/>
    </row>
    <row r="6" ht="18.75" customHeight="1" spans="1:4">
      <c r="A6" s="169" t="s">
        <v>4</v>
      </c>
      <c r="B6" s="169" t="s">
        <v>5</v>
      </c>
      <c r="C6" s="169" t="s">
        <v>6</v>
      </c>
      <c r="D6" s="169" t="s">
        <v>5</v>
      </c>
    </row>
    <row r="7" ht="16.5" customHeight="1" spans="1:4">
      <c r="A7" s="171" t="s">
        <v>146</v>
      </c>
      <c r="B7" s="172">
        <v>163872445.2</v>
      </c>
      <c r="C7" s="171" t="s">
        <v>147</v>
      </c>
      <c r="D7" s="172">
        <v>163872445.2</v>
      </c>
    </row>
    <row r="8" ht="16.5" customHeight="1" spans="1:4">
      <c r="A8" s="171" t="s">
        <v>148</v>
      </c>
      <c r="B8" s="172">
        <v>163872445.2</v>
      </c>
      <c r="C8" s="171" t="s">
        <v>149</v>
      </c>
      <c r="D8" s="83">
        <v>10901000</v>
      </c>
    </row>
    <row r="9" ht="16.5" customHeight="1" spans="1:4">
      <c r="A9" s="171" t="s">
        <v>150</v>
      </c>
      <c r="B9" s="83"/>
      <c r="C9" s="171" t="s">
        <v>151</v>
      </c>
      <c r="D9" s="83"/>
    </row>
    <row r="10" ht="16.5" customHeight="1" spans="1:4">
      <c r="A10" s="171" t="s">
        <v>152</v>
      </c>
      <c r="B10" s="83"/>
      <c r="C10" s="171" t="s">
        <v>153</v>
      </c>
      <c r="D10" s="83"/>
    </row>
    <row r="11" ht="16.5" customHeight="1" spans="1:4">
      <c r="A11" s="171" t="s">
        <v>154</v>
      </c>
      <c r="B11" s="83"/>
      <c r="C11" s="171" t="s">
        <v>155</v>
      </c>
      <c r="D11" s="83"/>
    </row>
    <row r="12" ht="16.5" customHeight="1" spans="1:4">
      <c r="A12" s="171" t="s">
        <v>148</v>
      </c>
      <c r="B12" s="83"/>
      <c r="C12" s="171" t="s">
        <v>156</v>
      </c>
      <c r="D12" s="83"/>
    </row>
    <row r="13" ht="16.5" customHeight="1" spans="1:4">
      <c r="A13" s="151" t="s">
        <v>150</v>
      </c>
      <c r="B13" s="83"/>
      <c r="C13" s="71" t="s">
        <v>157</v>
      </c>
      <c r="D13" s="83">
        <v>124523000</v>
      </c>
    </row>
    <row r="14" ht="16.5" customHeight="1" spans="1:4">
      <c r="A14" s="151" t="s">
        <v>152</v>
      </c>
      <c r="B14" s="83"/>
      <c r="C14" s="71" t="s">
        <v>158</v>
      </c>
      <c r="D14" s="83"/>
    </row>
    <row r="15" ht="16.5" customHeight="1" spans="1:4">
      <c r="A15" s="173"/>
      <c r="B15" s="83"/>
      <c r="C15" s="71" t="s">
        <v>159</v>
      </c>
      <c r="D15" s="83">
        <v>1405520</v>
      </c>
    </row>
    <row r="16" ht="16.5" customHeight="1" spans="1:4">
      <c r="A16" s="173"/>
      <c r="B16" s="83"/>
      <c r="C16" s="71" t="s">
        <v>160</v>
      </c>
      <c r="D16" s="83">
        <v>648000</v>
      </c>
    </row>
    <row r="17" ht="16.5" customHeight="1" spans="1:4">
      <c r="A17" s="173"/>
      <c r="B17" s="83"/>
      <c r="C17" s="71" t="s">
        <v>161</v>
      </c>
      <c r="D17" s="83"/>
    </row>
    <row r="18" ht="16.5" customHeight="1" spans="1:4">
      <c r="A18" s="173"/>
      <c r="B18" s="83"/>
      <c r="C18" s="71" t="s">
        <v>162</v>
      </c>
      <c r="D18" s="83"/>
    </row>
    <row r="19" ht="16.5" customHeight="1" spans="1:4">
      <c r="A19" s="173"/>
      <c r="B19" s="83"/>
      <c r="C19" s="71" t="s">
        <v>163</v>
      </c>
      <c r="D19" s="83"/>
    </row>
    <row r="20" ht="16.5" customHeight="1" spans="1:4">
      <c r="A20" s="173"/>
      <c r="B20" s="83"/>
      <c r="C20" s="71" t="s">
        <v>164</v>
      </c>
      <c r="D20" s="83"/>
    </row>
    <row r="21" ht="16.5" customHeight="1" spans="1:4">
      <c r="A21" s="173"/>
      <c r="B21" s="83"/>
      <c r="C21" s="71" t="s">
        <v>165</v>
      </c>
      <c r="D21" s="83">
        <v>25602925.2</v>
      </c>
    </row>
    <row r="22" ht="16.5" customHeight="1" spans="1:4">
      <c r="A22" s="173"/>
      <c r="B22" s="83"/>
      <c r="C22" s="71" t="s">
        <v>166</v>
      </c>
      <c r="D22" s="83"/>
    </row>
    <row r="23" ht="16.5" customHeight="1" spans="1:4">
      <c r="A23" s="173"/>
      <c r="B23" s="83"/>
      <c r="C23" s="71" t="s">
        <v>167</v>
      </c>
      <c r="D23" s="83"/>
    </row>
    <row r="24" ht="16.5" customHeight="1" spans="1:4">
      <c r="A24" s="173"/>
      <c r="B24" s="83"/>
      <c r="C24" s="71" t="s">
        <v>168</v>
      </c>
      <c r="D24" s="83"/>
    </row>
    <row r="25" ht="16.5" customHeight="1" spans="1:4">
      <c r="A25" s="173"/>
      <c r="B25" s="83"/>
      <c r="C25" s="71" t="s">
        <v>169</v>
      </c>
      <c r="D25" s="83"/>
    </row>
    <row r="26" ht="16.5" customHeight="1" spans="1:4">
      <c r="A26" s="173"/>
      <c r="B26" s="83"/>
      <c r="C26" s="71" t="s">
        <v>170</v>
      </c>
      <c r="D26" s="83">
        <v>792000</v>
      </c>
    </row>
    <row r="27" ht="16.5" customHeight="1" spans="1:4">
      <c r="A27" s="173"/>
      <c r="B27" s="83"/>
      <c r="C27" s="71" t="s">
        <v>171</v>
      </c>
      <c r="D27" s="83"/>
    </row>
    <row r="28" ht="16.5" customHeight="1" spans="1:4">
      <c r="A28" s="173"/>
      <c r="B28" s="83"/>
      <c r="C28" s="71" t="s">
        <v>172</v>
      </c>
      <c r="D28" s="83"/>
    </row>
    <row r="29" ht="16.5" customHeight="1" spans="1:4">
      <c r="A29" s="173"/>
      <c r="B29" s="83"/>
      <c r="C29" s="71" t="s">
        <v>173</v>
      </c>
      <c r="D29" s="83"/>
    </row>
    <row r="30" ht="16.5" customHeight="1" spans="1:4">
      <c r="A30" s="173"/>
      <c r="B30" s="83"/>
      <c r="C30" s="71" t="s">
        <v>174</v>
      </c>
      <c r="D30" s="83"/>
    </row>
    <row r="31" ht="16.5" customHeight="1" spans="1:4">
      <c r="A31" s="173"/>
      <c r="B31" s="83"/>
      <c r="C31" s="71" t="s">
        <v>175</v>
      </c>
      <c r="D31" s="83"/>
    </row>
    <row r="32" ht="16.5" customHeight="1" spans="1:4">
      <c r="A32" s="173"/>
      <c r="B32" s="83"/>
      <c r="C32" s="151" t="s">
        <v>176</v>
      </c>
      <c r="D32" s="83"/>
    </row>
    <row r="33" ht="16.5" customHeight="1" spans="1:4">
      <c r="A33" s="173"/>
      <c r="B33" s="83"/>
      <c r="C33" s="151" t="s">
        <v>177</v>
      </c>
      <c r="D33" s="83"/>
    </row>
    <row r="34" ht="16.5" customHeight="1" spans="1:4">
      <c r="A34" s="173"/>
      <c r="B34" s="83"/>
      <c r="C34" s="30" t="s">
        <v>178</v>
      </c>
      <c r="D34" s="83"/>
    </row>
    <row r="35" ht="15" customHeight="1" spans="1:4">
      <c r="A35" s="174" t="s">
        <v>50</v>
      </c>
      <c r="B35" s="175">
        <v>163872445.2</v>
      </c>
      <c r="C35" s="174" t="s">
        <v>51</v>
      </c>
      <c r="D35" s="175">
        <v>163872445.2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I13" sqref="I13"/>
    </sheetView>
  </sheetViews>
  <sheetFormatPr defaultColWidth="9.14166666666667" defaultRowHeight="14.25" customHeight="1" outlineLevelCol="6"/>
  <cols>
    <col min="1" max="1" width="13.75" customWidth="1"/>
    <col min="2" max="2" width="30.375" customWidth="1"/>
    <col min="3" max="3" width="14.875" customWidth="1"/>
    <col min="4" max="4" width="12.875" customWidth="1"/>
    <col min="5" max="5" width="11.625" customWidth="1"/>
    <col min="6" max="6" width="12.5" customWidth="1"/>
    <col min="7" max="7" width="12.875" customWidth="1"/>
  </cols>
  <sheetData>
    <row r="1" customHeight="1" spans="1:7">
      <c r="A1" s="1"/>
      <c r="B1" s="1"/>
      <c r="C1" s="1"/>
      <c r="D1" s="1"/>
      <c r="E1" s="1"/>
      <c r="F1" s="1"/>
      <c r="G1" s="1"/>
    </row>
    <row r="2" customHeight="1" spans="4:7">
      <c r="D2" s="141"/>
      <c r="F2" s="75"/>
      <c r="G2" s="146" t="s">
        <v>179</v>
      </c>
    </row>
    <row r="3" ht="41.25" customHeight="1" spans="1:7">
      <c r="A3" s="128" t="str">
        <f>"2025"&amp;"年一般公共预算支出预算表（按功能科目分类）"</f>
        <v>2025年一般公共预算支出预算表（按功能科目分类）</v>
      </c>
      <c r="B3" s="128"/>
      <c r="C3" s="128"/>
      <c r="D3" s="128"/>
      <c r="E3" s="128"/>
      <c r="F3" s="128"/>
      <c r="G3" s="128"/>
    </row>
    <row r="4" ht="18" customHeight="1" spans="1:7">
      <c r="A4" s="5" t="str">
        <f>"单位名称："&amp;"昆明经济技术开发区产业发展服务中心"</f>
        <v>单位名称：昆明经济技术开发区产业发展服务中心</v>
      </c>
      <c r="F4" s="125"/>
      <c r="G4" s="146" t="s">
        <v>1</v>
      </c>
    </row>
    <row r="5" ht="20.25" customHeight="1" spans="1:7">
      <c r="A5" s="163" t="s">
        <v>180</v>
      </c>
      <c r="B5" s="164"/>
      <c r="C5" s="129" t="s">
        <v>55</v>
      </c>
      <c r="D5" s="155" t="s">
        <v>76</v>
      </c>
      <c r="E5" s="12"/>
      <c r="F5" s="13"/>
      <c r="G5" s="143" t="s">
        <v>77</v>
      </c>
    </row>
    <row r="6" ht="20.25" customHeight="1" spans="1:7">
      <c r="A6" s="165" t="s">
        <v>73</v>
      </c>
      <c r="B6" s="165" t="s">
        <v>74</v>
      </c>
      <c r="C6" s="19"/>
      <c r="D6" s="134" t="s">
        <v>57</v>
      </c>
      <c r="E6" s="134" t="s">
        <v>181</v>
      </c>
      <c r="F6" s="134" t="s">
        <v>182</v>
      </c>
      <c r="G6" s="145"/>
    </row>
    <row r="7" ht="15" customHeight="1" spans="1:7">
      <c r="A7" s="61" t="s">
        <v>83</v>
      </c>
      <c r="B7" s="61" t="s">
        <v>84</v>
      </c>
      <c r="C7" s="61" t="s">
        <v>85</v>
      </c>
      <c r="D7" s="61" t="s">
        <v>86</v>
      </c>
      <c r="E7" s="61" t="s">
        <v>87</v>
      </c>
      <c r="F7" s="61" t="s">
        <v>88</v>
      </c>
      <c r="G7" s="61" t="s">
        <v>89</v>
      </c>
    </row>
    <row r="8" ht="18" customHeight="1" spans="1:7">
      <c r="A8" s="30" t="s">
        <v>98</v>
      </c>
      <c r="B8" s="30" t="s">
        <v>99</v>
      </c>
      <c r="C8" s="83">
        <v>10901000</v>
      </c>
      <c r="D8" s="83"/>
      <c r="E8" s="83"/>
      <c r="F8" s="83"/>
      <c r="G8" s="83">
        <v>10901000</v>
      </c>
    </row>
    <row r="9" ht="18" customHeight="1" spans="1:7">
      <c r="A9" s="139" t="s">
        <v>100</v>
      </c>
      <c r="B9" s="139" t="s">
        <v>101</v>
      </c>
      <c r="C9" s="83">
        <v>10901000</v>
      </c>
      <c r="D9" s="83"/>
      <c r="E9" s="83"/>
      <c r="F9" s="83"/>
      <c r="G9" s="83">
        <v>10901000</v>
      </c>
    </row>
    <row r="10" ht="18" customHeight="1" spans="1:7">
      <c r="A10" s="140" t="s">
        <v>102</v>
      </c>
      <c r="B10" s="140" t="s">
        <v>103</v>
      </c>
      <c r="C10" s="83">
        <v>10901000</v>
      </c>
      <c r="D10" s="83"/>
      <c r="E10" s="83"/>
      <c r="F10" s="83"/>
      <c r="G10" s="83">
        <v>10901000</v>
      </c>
    </row>
    <row r="11" ht="18" customHeight="1" spans="1:7">
      <c r="A11" s="30" t="s">
        <v>104</v>
      </c>
      <c r="B11" s="30" t="s">
        <v>105</v>
      </c>
      <c r="C11" s="83">
        <v>124523000</v>
      </c>
      <c r="D11" s="83"/>
      <c r="E11" s="83"/>
      <c r="F11" s="83"/>
      <c r="G11" s="83">
        <v>124523000</v>
      </c>
    </row>
    <row r="12" ht="18" customHeight="1" spans="1:7">
      <c r="A12" s="139" t="s">
        <v>106</v>
      </c>
      <c r="B12" s="139" t="s">
        <v>107</v>
      </c>
      <c r="C12" s="83">
        <v>1490000</v>
      </c>
      <c r="D12" s="83"/>
      <c r="E12" s="83"/>
      <c r="F12" s="83"/>
      <c r="G12" s="83">
        <v>1490000</v>
      </c>
    </row>
    <row r="13" ht="18" customHeight="1" spans="1:7">
      <c r="A13" s="140" t="s">
        <v>108</v>
      </c>
      <c r="B13" s="140" t="s">
        <v>109</v>
      </c>
      <c r="C13" s="83">
        <v>1490000</v>
      </c>
      <c r="D13" s="83"/>
      <c r="E13" s="83"/>
      <c r="F13" s="83"/>
      <c r="G13" s="83">
        <v>1490000</v>
      </c>
    </row>
    <row r="14" ht="18" customHeight="1" spans="1:7">
      <c r="A14" s="139" t="s">
        <v>110</v>
      </c>
      <c r="B14" s="139" t="s">
        <v>111</v>
      </c>
      <c r="C14" s="83">
        <v>123033000</v>
      </c>
      <c r="D14" s="83"/>
      <c r="E14" s="83"/>
      <c r="F14" s="83"/>
      <c r="G14" s="83">
        <v>123033000</v>
      </c>
    </row>
    <row r="15" ht="18" customHeight="1" spans="1:7">
      <c r="A15" s="140" t="s">
        <v>112</v>
      </c>
      <c r="B15" s="140" t="s">
        <v>111</v>
      </c>
      <c r="C15" s="83">
        <v>123033000</v>
      </c>
      <c r="D15" s="83"/>
      <c r="E15" s="83"/>
      <c r="F15" s="83"/>
      <c r="G15" s="83">
        <v>123033000</v>
      </c>
    </row>
    <row r="16" ht="18" customHeight="1" spans="1:7">
      <c r="A16" s="30" t="s">
        <v>113</v>
      </c>
      <c r="B16" s="30" t="s">
        <v>114</v>
      </c>
      <c r="C16" s="83">
        <v>1405520</v>
      </c>
      <c r="D16" s="83">
        <v>1405520</v>
      </c>
      <c r="E16" s="83">
        <v>1405520</v>
      </c>
      <c r="F16" s="83"/>
      <c r="G16" s="83"/>
    </row>
    <row r="17" ht="18" customHeight="1" spans="1:7">
      <c r="A17" s="139" t="s">
        <v>115</v>
      </c>
      <c r="B17" s="139" t="s">
        <v>116</v>
      </c>
      <c r="C17" s="83">
        <v>1405520</v>
      </c>
      <c r="D17" s="83">
        <v>1405520</v>
      </c>
      <c r="E17" s="83">
        <v>1405520</v>
      </c>
      <c r="F17" s="83"/>
      <c r="G17" s="83"/>
    </row>
    <row r="18" ht="18" customHeight="1" spans="1:7">
      <c r="A18" s="140" t="s">
        <v>117</v>
      </c>
      <c r="B18" s="140" t="s">
        <v>118</v>
      </c>
      <c r="C18" s="83">
        <v>925520</v>
      </c>
      <c r="D18" s="83">
        <v>925520</v>
      </c>
      <c r="E18" s="83">
        <v>925520</v>
      </c>
      <c r="F18" s="83"/>
      <c r="G18" s="83"/>
    </row>
    <row r="19" ht="18" customHeight="1" spans="1:7">
      <c r="A19" s="140" t="s">
        <v>119</v>
      </c>
      <c r="B19" s="140" t="s">
        <v>120</v>
      </c>
      <c r="C19" s="83">
        <v>480000</v>
      </c>
      <c r="D19" s="83">
        <v>480000</v>
      </c>
      <c r="E19" s="83">
        <v>480000</v>
      </c>
      <c r="F19" s="83"/>
      <c r="G19" s="83"/>
    </row>
    <row r="20" ht="18" customHeight="1" spans="1:7">
      <c r="A20" s="30" t="s">
        <v>121</v>
      </c>
      <c r="B20" s="30" t="s">
        <v>122</v>
      </c>
      <c r="C20" s="83">
        <v>648000</v>
      </c>
      <c r="D20" s="83">
        <v>648000</v>
      </c>
      <c r="E20" s="83">
        <v>648000</v>
      </c>
      <c r="F20" s="83"/>
      <c r="G20" s="83"/>
    </row>
    <row r="21" ht="18" customHeight="1" spans="1:7">
      <c r="A21" s="139" t="s">
        <v>123</v>
      </c>
      <c r="B21" s="139" t="s">
        <v>124</v>
      </c>
      <c r="C21" s="83">
        <v>648000</v>
      </c>
      <c r="D21" s="83">
        <v>648000</v>
      </c>
      <c r="E21" s="83">
        <v>648000</v>
      </c>
      <c r="F21" s="83"/>
      <c r="G21" s="83"/>
    </row>
    <row r="22" ht="18" customHeight="1" spans="1:7">
      <c r="A22" s="140" t="s">
        <v>125</v>
      </c>
      <c r="B22" s="140" t="s">
        <v>126</v>
      </c>
      <c r="C22" s="83">
        <v>648000</v>
      </c>
      <c r="D22" s="83">
        <v>648000</v>
      </c>
      <c r="E22" s="83">
        <v>648000</v>
      </c>
      <c r="F22" s="83"/>
      <c r="G22" s="83"/>
    </row>
    <row r="23" ht="18" customHeight="1" spans="1:7">
      <c r="A23" s="30" t="s">
        <v>127</v>
      </c>
      <c r="B23" s="30" t="s">
        <v>128</v>
      </c>
      <c r="C23" s="83">
        <v>25602925.2</v>
      </c>
      <c r="D23" s="83">
        <v>8516925.2</v>
      </c>
      <c r="E23" s="83">
        <v>7846271.2</v>
      </c>
      <c r="F23" s="83">
        <v>670654</v>
      </c>
      <c r="G23" s="83">
        <v>17086000</v>
      </c>
    </row>
    <row r="24" ht="18" customHeight="1" spans="1:7">
      <c r="A24" s="139" t="s">
        <v>129</v>
      </c>
      <c r="B24" s="139" t="s">
        <v>130</v>
      </c>
      <c r="C24" s="83">
        <v>25602925.2</v>
      </c>
      <c r="D24" s="83">
        <v>8516925.2</v>
      </c>
      <c r="E24" s="83">
        <v>7846271.2</v>
      </c>
      <c r="F24" s="83">
        <v>670654</v>
      </c>
      <c r="G24" s="83">
        <v>17086000</v>
      </c>
    </row>
    <row r="25" ht="18" customHeight="1" spans="1:7">
      <c r="A25" s="140" t="s">
        <v>131</v>
      </c>
      <c r="B25" s="140" t="s">
        <v>132</v>
      </c>
      <c r="C25" s="83">
        <v>9091000</v>
      </c>
      <c r="D25" s="83"/>
      <c r="E25" s="83"/>
      <c r="F25" s="83"/>
      <c r="G25" s="83">
        <v>9091000</v>
      </c>
    </row>
    <row r="26" ht="18" customHeight="1" spans="1:7">
      <c r="A26" s="140" t="s">
        <v>133</v>
      </c>
      <c r="B26" s="140" t="s">
        <v>134</v>
      </c>
      <c r="C26" s="83">
        <v>1500000</v>
      </c>
      <c r="D26" s="83"/>
      <c r="E26" s="83"/>
      <c r="F26" s="83"/>
      <c r="G26" s="83">
        <v>1500000</v>
      </c>
    </row>
    <row r="27" ht="18" customHeight="1" spans="1:7">
      <c r="A27" s="140" t="s">
        <v>135</v>
      </c>
      <c r="B27" s="140" t="s">
        <v>136</v>
      </c>
      <c r="C27" s="83">
        <v>8516925.2</v>
      </c>
      <c r="D27" s="83">
        <v>8516925.2</v>
      </c>
      <c r="E27" s="83">
        <v>7846271.2</v>
      </c>
      <c r="F27" s="83">
        <v>670654</v>
      </c>
      <c r="G27" s="83"/>
    </row>
    <row r="28" ht="18" customHeight="1" spans="1:7">
      <c r="A28" s="140" t="s">
        <v>137</v>
      </c>
      <c r="B28" s="140" t="s">
        <v>138</v>
      </c>
      <c r="C28" s="83">
        <v>6495000</v>
      </c>
      <c r="D28" s="83"/>
      <c r="E28" s="83"/>
      <c r="F28" s="83"/>
      <c r="G28" s="83">
        <v>6495000</v>
      </c>
    </row>
    <row r="29" ht="18" customHeight="1" spans="1:7">
      <c r="A29" s="30" t="s">
        <v>139</v>
      </c>
      <c r="B29" s="30" t="s">
        <v>140</v>
      </c>
      <c r="C29" s="83">
        <v>792000</v>
      </c>
      <c r="D29" s="83">
        <v>792000</v>
      </c>
      <c r="E29" s="83">
        <v>792000</v>
      </c>
      <c r="F29" s="83"/>
      <c r="G29" s="83"/>
    </row>
    <row r="30" ht="18" customHeight="1" spans="1:7">
      <c r="A30" s="139" t="s">
        <v>141</v>
      </c>
      <c r="B30" s="139" t="s">
        <v>142</v>
      </c>
      <c r="C30" s="83">
        <v>792000</v>
      </c>
      <c r="D30" s="83">
        <v>792000</v>
      </c>
      <c r="E30" s="83">
        <v>792000</v>
      </c>
      <c r="F30" s="83"/>
      <c r="G30" s="83"/>
    </row>
    <row r="31" ht="18" customHeight="1" spans="1:7">
      <c r="A31" s="140" t="s">
        <v>143</v>
      </c>
      <c r="B31" s="140" t="s">
        <v>144</v>
      </c>
      <c r="C31" s="83">
        <v>792000</v>
      </c>
      <c r="D31" s="83">
        <v>792000</v>
      </c>
      <c r="E31" s="83">
        <v>792000</v>
      </c>
      <c r="F31" s="83"/>
      <c r="G31" s="83"/>
    </row>
    <row r="32" ht="18" customHeight="1" spans="1:7">
      <c r="A32" s="82" t="s">
        <v>183</v>
      </c>
      <c r="B32" s="166" t="s">
        <v>183</v>
      </c>
      <c r="C32" s="83">
        <v>163872445.2</v>
      </c>
      <c r="D32" s="83">
        <v>11362445.2</v>
      </c>
      <c r="E32" s="83">
        <v>10691791.2</v>
      </c>
      <c r="F32" s="83">
        <v>670654</v>
      </c>
      <c r="G32" s="167">
        <v>152510000</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24" sqref="E24"/>
    </sheetView>
  </sheetViews>
  <sheetFormatPr defaultColWidth="10.425" defaultRowHeight="14.25" customHeight="1" outlineLevelRow="7" outlineLevelCol="5"/>
  <cols>
    <col min="1" max="1" width="17.375" customWidth="1"/>
    <col min="2" max="2" width="16.875" customWidth="1"/>
    <col min="3" max="3" width="11.5" customWidth="1"/>
    <col min="4" max="4" width="15.5" customWidth="1"/>
    <col min="5" max="5" width="15.625" customWidth="1"/>
    <col min="6" max="6" width="14.5" customWidth="1"/>
  </cols>
  <sheetData>
    <row r="1" customHeight="1" spans="1:6">
      <c r="A1" s="1"/>
      <c r="B1" s="1"/>
      <c r="C1" s="1"/>
      <c r="D1" s="1"/>
      <c r="E1" s="1"/>
      <c r="F1" s="1"/>
    </row>
    <row r="2" customHeight="1" spans="1:6">
      <c r="A2" s="44"/>
      <c r="B2" s="44"/>
      <c r="C2" s="44"/>
      <c r="D2" s="44"/>
      <c r="E2" s="43"/>
      <c r="F2" s="159" t="s">
        <v>184</v>
      </c>
    </row>
    <row r="3" ht="41.25" customHeight="1" spans="1:6">
      <c r="A3" s="160" t="str">
        <f>"2025"&amp;"年一般公共预算“三公”经费支出预算表"</f>
        <v>2025年一般公共预算“三公”经费支出预算表</v>
      </c>
      <c r="B3" s="44"/>
      <c r="C3" s="44"/>
      <c r="D3" s="44"/>
      <c r="E3" s="43"/>
      <c r="F3" s="44"/>
    </row>
    <row r="4" customHeight="1" spans="1:6">
      <c r="A4" s="115" t="str">
        <f>"单位名称："&amp;"昆明经济技术开发区产业发展服务中心"</f>
        <v>单位名称：昆明经济技术开发区产业发展服务中心</v>
      </c>
      <c r="B4" s="161"/>
      <c r="D4" s="44"/>
      <c r="E4" s="43"/>
      <c r="F4" s="66" t="s">
        <v>1</v>
      </c>
    </row>
    <row r="5" ht="27" customHeight="1" spans="1:6">
      <c r="A5" s="48" t="s">
        <v>185</v>
      </c>
      <c r="B5" s="48" t="s">
        <v>186</v>
      </c>
      <c r="C5" s="50" t="s">
        <v>187</v>
      </c>
      <c r="D5" s="48"/>
      <c r="E5" s="49"/>
      <c r="F5" s="48" t="s">
        <v>188</v>
      </c>
    </row>
    <row r="6" ht="28.5" customHeight="1" spans="1:6">
      <c r="A6" s="162"/>
      <c r="B6" s="52"/>
      <c r="C6" s="49" t="s">
        <v>57</v>
      </c>
      <c r="D6" s="49" t="s">
        <v>189</v>
      </c>
      <c r="E6" s="49" t="s">
        <v>190</v>
      </c>
      <c r="F6" s="51"/>
    </row>
    <row r="7" ht="17.25" customHeight="1" spans="1:6">
      <c r="A7" s="57" t="s">
        <v>83</v>
      </c>
      <c r="B7" s="57" t="s">
        <v>84</v>
      </c>
      <c r="C7" s="57" t="s">
        <v>85</v>
      </c>
      <c r="D7" s="57" t="s">
        <v>86</v>
      </c>
      <c r="E7" s="57" t="s">
        <v>87</v>
      </c>
      <c r="F7" s="57" t="s">
        <v>88</v>
      </c>
    </row>
    <row r="8" ht="17.25" customHeight="1" spans="1:6">
      <c r="A8" s="83">
        <v>20000</v>
      </c>
      <c r="B8" s="83"/>
      <c r="C8" s="83"/>
      <c r="D8" s="83"/>
      <c r="E8" s="83"/>
      <c r="F8" s="83">
        <v>20000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B1" workbookViewId="0">
      <pane ySplit="1" topLeftCell="A2" activePane="bottomLeft" state="frozen"/>
      <selection/>
      <selection pane="bottomLeft" activeCell="F24" sqref="F24:F25"/>
    </sheetView>
  </sheetViews>
  <sheetFormatPr defaultColWidth="9.14166666666667" defaultRowHeight="14.25" customHeight="1"/>
  <cols>
    <col min="1" max="1" width="27" customWidth="1"/>
    <col min="2" max="2" width="27.375" customWidth="1"/>
    <col min="3" max="3" width="20.7083333333333" customWidth="1"/>
    <col min="4" max="4" width="17.125" customWidth="1"/>
    <col min="5" max="5" width="10.1416666666667" customWidth="1"/>
    <col min="6" max="6" width="23" customWidth="1"/>
    <col min="7" max="7" width="8.25" customWidth="1"/>
    <col min="8" max="8" width="23" customWidth="1"/>
    <col min="9" max="9" width="12.875" customWidth="1"/>
    <col min="10" max="10" width="13.25" customWidth="1"/>
    <col min="11" max="11" width="6.25" customWidth="1"/>
    <col min="12" max="12" width="8.625" customWidth="1"/>
    <col min="13" max="13" width="13.25" customWidth="1"/>
    <col min="14" max="15" width="6.125" customWidth="1"/>
    <col min="16" max="16" width="5.875" customWidth="1"/>
    <col min="17" max="17" width="6.75" customWidth="1"/>
    <col min="18" max="18" width="7.5" customWidth="1"/>
    <col min="19" max="19" width="5" customWidth="1"/>
    <col min="20" max="20" width="6.125" customWidth="1"/>
    <col min="21" max="21" width="6" customWidth="1"/>
    <col min="22" max="22" width="5.75" customWidth="1"/>
    <col min="23" max="23" width="5.625" customWidth="1"/>
    <col min="24" max="24" width="5.3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1"/>
      <c r="C2" s="147"/>
      <c r="E2" s="148"/>
      <c r="F2" s="148"/>
      <c r="G2" s="148"/>
      <c r="H2" s="148"/>
      <c r="I2" s="87"/>
      <c r="J2" s="87"/>
      <c r="K2" s="87"/>
      <c r="L2" s="87"/>
      <c r="M2" s="87"/>
      <c r="N2" s="87"/>
      <c r="R2" s="87"/>
      <c r="V2" s="147"/>
      <c r="X2" s="3" t="s">
        <v>191</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tr">
        <f>"单位名称："&amp;"昆明经济技术开发区产业发展服务中心"</f>
        <v>单位名称：昆明经济技术开发区产业发展服务中心</v>
      </c>
      <c r="B4" s="6"/>
      <c r="C4" s="149"/>
      <c r="D4" s="149"/>
      <c r="E4" s="149"/>
      <c r="F4" s="149"/>
      <c r="G4" s="149"/>
      <c r="H4" s="149"/>
      <c r="I4" s="89"/>
      <c r="J4" s="89"/>
      <c r="K4" s="89"/>
      <c r="L4" s="89"/>
      <c r="M4" s="89"/>
      <c r="N4" s="89"/>
      <c r="O4" s="7"/>
      <c r="P4" s="7"/>
      <c r="Q4" s="7"/>
      <c r="R4" s="89"/>
      <c r="V4" s="147"/>
      <c r="X4" s="3" t="s">
        <v>1</v>
      </c>
    </row>
    <row r="5" ht="18" customHeight="1" spans="1:24">
      <c r="A5" s="9" t="s">
        <v>192</v>
      </c>
      <c r="B5" s="9" t="s">
        <v>193</v>
      </c>
      <c r="C5" s="9" t="s">
        <v>194</v>
      </c>
      <c r="D5" s="9" t="s">
        <v>195</v>
      </c>
      <c r="E5" s="9" t="s">
        <v>196</v>
      </c>
      <c r="F5" s="9" t="s">
        <v>197</v>
      </c>
      <c r="G5" s="9" t="s">
        <v>198</v>
      </c>
      <c r="H5" s="9" t="s">
        <v>199</v>
      </c>
      <c r="I5" s="155" t="s">
        <v>200</v>
      </c>
      <c r="J5" s="85" t="s">
        <v>200</v>
      </c>
      <c r="K5" s="85"/>
      <c r="L5" s="85"/>
      <c r="M5" s="85"/>
      <c r="N5" s="85"/>
      <c r="O5" s="12"/>
      <c r="P5" s="12"/>
      <c r="Q5" s="12"/>
      <c r="R5" s="106" t="s">
        <v>61</v>
      </c>
      <c r="S5" s="85" t="s">
        <v>62</v>
      </c>
      <c r="T5" s="85"/>
      <c r="U5" s="85"/>
      <c r="V5" s="85"/>
      <c r="W5" s="85"/>
      <c r="X5" s="86"/>
    </row>
    <row r="6" ht="18" customHeight="1" spans="1:24">
      <c r="A6" s="14"/>
      <c r="B6" s="29"/>
      <c r="C6" s="131"/>
      <c r="D6" s="14"/>
      <c r="E6" s="14"/>
      <c r="F6" s="14"/>
      <c r="G6" s="14"/>
      <c r="H6" s="14"/>
      <c r="I6" s="129" t="s">
        <v>201</v>
      </c>
      <c r="J6" s="155" t="s">
        <v>58</v>
      </c>
      <c r="K6" s="85"/>
      <c r="L6" s="85"/>
      <c r="M6" s="85"/>
      <c r="N6" s="86"/>
      <c r="O6" s="11" t="s">
        <v>202</v>
      </c>
      <c r="P6" s="12"/>
      <c r="Q6" s="13"/>
      <c r="R6" s="9" t="s">
        <v>61</v>
      </c>
      <c r="S6" s="155" t="s">
        <v>62</v>
      </c>
      <c r="T6" s="106" t="s">
        <v>64</v>
      </c>
      <c r="U6" s="85" t="s">
        <v>62</v>
      </c>
      <c r="V6" s="106" t="s">
        <v>66</v>
      </c>
      <c r="W6" s="106" t="s">
        <v>67</v>
      </c>
      <c r="X6" s="158" t="s">
        <v>68</v>
      </c>
    </row>
    <row r="7" ht="19.5" customHeight="1" spans="1:24">
      <c r="A7" s="29"/>
      <c r="B7" s="29"/>
      <c r="C7" s="29"/>
      <c r="D7" s="29"/>
      <c r="E7" s="29"/>
      <c r="F7" s="29"/>
      <c r="G7" s="29"/>
      <c r="H7" s="29"/>
      <c r="I7" s="29"/>
      <c r="J7" s="156" t="s">
        <v>203</v>
      </c>
      <c r="K7" s="9" t="s">
        <v>204</v>
      </c>
      <c r="L7" s="9" t="s">
        <v>205</v>
      </c>
      <c r="M7" s="9" t="s">
        <v>206</v>
      </c>
      <c r="N7" s="9" t="s">
        <v>207</v>
      </c>
      <c r="O7" s="9" t="s">
        <v>58</v>
      </c>
      <c r="P7" s="9" t="s">
        <v>59</v>
      </c>
      <c r="Q7" s="9" t="s">
        <v>60</v>
      </c>
      <c r="R7" s="29"/>
      <c r="S7" s="9" t="s">
        <v>57</v>
      </c>
      <c r="T7" s="9" t="s">
        <v>64</v>
      </c>
      <c r="U7" s="9" t="s">
        <v>208</v>
      </c>
      <c r="V7" s="9" t="s">
        <v>66</v>
      </c>
      <c r="W7" s="9" t="s">
        <v>67</v>
      </c>
      <c r="X7" s="9" t="s">
        <v>68</v>
      </c>
    </row>
    <row r="8" ht="37.5" customHeight="1" spans="1:24">
      <c r="A8" s="150"/>
      <c r="B8" s="19"/>
      <c r="C8" s="150"/>
      <c r="D8" s="150"/>
      <c r="E8" s="150"/>
      <c r="F8" s="150"/>
      <c r="G8" s="150"/>
      <c r="H8" s="150"/>
      <c r="I8" s="150"/>
      <c r="J8" s="157" t="s">
        <v>57</v>
      </c>
      <c r="K8" s="17" t="s">
        <v>209</v>
      </c>
      <c r="L8" s="17" t="s">
        <v>205</v>
      </c>
      <c r="M8" s="17" t="s">
        <v>206</v>
      </c>
      <c r="N8" s="17" t="s">
        <v>207</v>
      </c>
      <c r="O8" s="17" t="s">
        <v>205</v>
      </c>
      <c r="P8" s="17" t="s">
        <v>206</v>
      </c>
      <c r="Q8" s="17" t="s">
        <v>207</v>
      </c>
      <c r="R8" s="17" t="s">
        <v>61</v>
      </c>
      <c r="S8" s="17" t="s">
        <v>57</v>
      </c>
      <c r="T8" s="17" t="s">
        <v>64</v>
      </c>
      <c r="U8" s="17" t="s">
        <v>208</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51" t="s">
        <v>70</v>
      </c>
      <c r="B10" s="151" t="s">
        <v>70</v>
      </c>
      <c r="C10" s="151" t="s">
        <v>210</v>
      </c>
      <c r="D10" s="151" t="s">
        <v>144</v>
      </c>
      <c r="E10" s="151" t="s">
        <v>143</v>
      </c>
      <c r="F10" s="151" t="s">
        <v>144</v>
      </c>
      <c r="G10" s="151" t="s">
        <v>211</v>
      </c>
      <c r="H10" s="151" t="s">
        <v>144</v>
      </c>
      <c r="I10" s="83">
        <v>792000</v>
      </c>
      <c r="J10" s="83">
        <v>792000</v>
      </c>
      <c r="K10" s="83"/>
      <c r="L10" s="83"/>
      <c r="M10" s="83">
        <v>792000</v>
      </c>
      <c r="N10" s="83"/>
      <c r="O10" s="83"/>
      <c r="P10" s="83"/>
      <c r="Q10" s="83"/>
      <c r="R10" s="83"/>
      <c r="S10" s="83"/>
      <c r="T10" s="83"/>
      <c r="U10" s="83"/>
      <c r="V10" s="83"/>
      <c r="W10" s="83"/>
      <c r="X10" s="83"/>
    </row>
    <row r="11" ht="20.25" customHeight="1" spans="1:24">
      <c r="A11" s="151" t="s">
        <v>70</v>
      </c>
      <c r="B11" s="151" t="s">
        <v>70</v>
      </c>
      <c r="C11" s="151" t="s">
        <v>212</v>
      </c>
      <c r="D11" s="151" t="s">
        <v>188</v>
      </c>
      <c r="E11" s="151" t="s">
        <v>135</v>
      </c>
      <c r="F11" s="151" t="s">
        <v>136</v>
      </c>
      <c r="G11" s="151" t="s">
        <v>213</v>
      </c>
      <c r="H11" s="151" t="s">
        <v>188</v>
      </c>
      <c r="I11" s="83">
        <v>20000</v>
      </c>
      <c r="J11" s="83">
        <v>20000</v>
      </c>
      <c r="K11" s="24"/>
      <c r="L11" s="24"/>
      <c r="M11" s="83">
        <v>20000</v>
      </c>
      <c r="N11" s="24"/>
      <c r="O11" s="83"/>
      <c r="P11" s="83"/>
      <c r="Q11" s="83"/>
      <c r="R11" s="83"/>
      <c r="S11" s="83"/>
      <c r="T11" s="83"/>
      <c r="U11" s="83"/>
      <c r="V11" s="83"/>
      <c r="W11" s="83"/>
      <c r="X11" s="83"/>
    </row>
    <row r="12" ht="20.25" customHeight="1" spans="1:24">
      <c r="A12" s="151" t="s">
        <v>70</v>
      </c>
      <c r="B12" s="151" t="s">
        <v>70</v>
      </c>
      <c r="C12" s="151" t="s">
        <v>214</v>
      </c>
      <c r="D12" s="151" t="s">
        <v>215</v>
      </c>
      <c r="E12" s="151" t="s">
        <v>135</v>
      </c>
      <c r="F12" s="151" t="s">
        <v>136</v>
      </c>
      <c r="G12" s="151" t="s">
        <v>216</v>
      </c>
      <c r="H12" s="151" t="s">
        <v>215</v>
      </c>
      <c r="I12" s="83">
        <v>117600</v>
      </c>
      <c r="J12" s="83">
        <v>117600</v>
      </c>
      <c r="K12" s="24"/>
      <c r="L12" s="24"/>
      <c r="M12" s="83">
        <v>117600</v>
      </c>
      <c r="N12" s="24"/>
      <c r="O12" s="83"/>
      <c r="P12" s="83"/>
      <c r="Q12" s="83"/>
      <c r="R12" s="83"/>
      <c r="S12" s="83"/>
      <c r="T12" s="83"/>
      <c r="U12" s="83"/>
      <c r="V12" s="83"/>
      <c r="W12" s="83"/>
      <c r="X12" s="83"/>
    </row>
    <row r="13" ht="20.25" customHeight="1" spans="1:24">
      <c r="A13" s="151" t="s">
        <v>70</v>
      </c>
      <c r="B13" s="151" t="s">
        <v>70</v>
      </c>
      <c r="C13" s="151" t="s">
        <v>217</v>
      </c>
      <c r="D13" s="151" t="s">
        <v>218</v>
      </c>
      <c r="E13" s="151" t="s">
        <v>135</v>
      </c>
      <c r="F13" s="151" t="s">
        <v>136</v>
      </c>
      <c r="G13" s="151" t="s">
        <v>219</v>
      </c>
      <c r="H13" s="151" t="s">
        <v>220</v>
      </c>
      <c r="I13" s="83">
        <v>131054</v>
      </c>
      <c r="J13" s="83">
        <v>131054</v>
      </c>
      <c r="K13" s="24"/>
      <c r="L13" s="24"/>
      <c r="M13" s="83">
        <v>131054</v>
      </c>
      <c r="N13" s="24"/>
      <c r="O13" s="83"/>
      <c r="P13" s="83"/>
      <c r="Q13" s="83"/>
      <c r="R13" s="83"/>
      <c r="S13" s="83"/>
      <c r="T13" s="83"/>
      <c r="U13" s="83"/>
      <c r="V13" s="83"/>
      <c r="W13" s="83"/>
      <c r="X13" s="83"/>
    </row>
    <row r="14" ht="20.25" customHeight="1" spans="1:24">
      <c r="A14" s="151" t="s">
        <v>70</v>
      </c>
      <c r="B14" s="151" t="s">
        <v>70</v>
      </c>
      <c r="C14" s="151" t="s">
        <v>217</v>
      </c>
      <c r="D14" s="151" t="s">
        <v>218</v>
      </c>
      <c r="E14" s="151" t="s">
        <v>135</v>
      </c>
      <c r="F14" s="151" t="s">
        <v>136</v>
      </c>
      <c r="G14" s="151" t="s">
        <v>221</v>
      </c>
      <c r="H14" s="151" t="s">
        <v>222</v>
      </c>
      <c r="I14" s="83">
        <v>92000</v>
      </c>
      <c r="J14" s="83">
        <v>92000</v>
      </c>
      <c r="K14" s="24"/>
      <c r="L14" s="24"/>
      <c r="M14" s="83">
        <v>92000</v>
      </c>
      <c r="N14" s="24"/>
      <c r="O14" s="83"/>
      <c r="P14" s="83"/>
      <c r="Q14" s="83"/>
      <c r="R14" s="83"/>
      <c r="S14" s="83"/>
      <c r="T14" s="83"/>
      <c r="U14" s="83"/>
      <c r="V14" s="83"/>
      <c r="W14" s="83"/>
      <c r="X14" s="83"/>
    </row>
    <row r="15" ht="20.25" customHeight="1" spans="1:24">
      <c r="A15" s="151" t="s">
        <v>70</v>
      </c>
      <c r="B15" s="151" t="s">
        <v>70</v>
      </c>
      <c r="C15" s="151" t="s">
        <v>217</v>
      </c>
      <c r="D15" s="151" t="s">
        <v>218</v>
      </c>
      <c r="E15" s="151" t="s">
        <v>135</v>
      </c>
      <c r="F15" s="151" t="s">
        <v>136</v>
      </c>
      <c r="G15" s="151" t="s">
        <v>223</v>
      </c>
      <c r="H15" s="151" t="s">
        <v>224</v>
      </c>
      <c r="I15" s="83">
        <v>73600</v>
      </c>
      <c r="J15" s="83">
        <v>73600</v>
      </c>
      <c r="K15" s="24"/>
      <c r="L15" s="24"/>
      <c r="M15" s="83">
        <v>73600</v>
      </c>
      <c r="N15" s="24"/>
      <c r="O15" s="83"/>
      <c r="P15" s="83"/>
      <c r="Q15" s="83"/>
      <c r="R15" s="83"/>
      <c r="S15" s="83"/>
      <c r="T15" s="83"/>
      <c r="U15" s="83"/>
      <c r="V15" s="83"/>
      <c r="W15" s="83"/>
      <c r="X15" s="83"/>
    </row>
    <row r="16" ht="20.25" customHeight="1" spans="1:24">
      <c r="A16" s="151" t="s">
        <v>70</v>
      </c>
      <c r="B16" s="151" t="s">
        <v>70</v>
      </c>
      <c r="C16" s="151" t="s">
        <v>217</v>
      </c>
      <c r="D16" s="151" t="s">
        <v>218</v>
      </c>
      <c r="E16" s="151" t="s">
        <v>135</v>
      </c>
      <c r="F16" s="151" t="s">
        <v>136</v>
      </c>
      <c r="G16" s="151" t="s">
        <v>225</v>
      </c>
      <c r="H16" s="151" t="s">
        <v>226</v>
      </c>
      <c r="I16" s="83">
        <v>18400</v>
      </c>
      <c r="J16" s="83">
        <v>18400</v>
      </c>
      <c r="K16" s="24"/>
      <c r="L16" s="24"/>
      <c r="M16" s="83">
        <v>18400</v>
      </c>
      <c r="N16" s="24"/>
      <c r="O16" s="83"/>
      <c r="P16" s="83"/>
      <c r="Q16" s="83"/>
      <c r="R16" s="83"/>
      <c r="S16" s="83"/>
      <c r="T16" s="83"/>
      <c r="U16" s="83"/>
      <c r="V16" s="83"/>
      <c r="W16" s="83"/>
      <c r="X16" s="83"/>
    </row>
    <row r="17" ht="20.25" customHeight="1" spans="1:24">
      <c r="A17" s="151" t="s">
        <v>70</v>
      </c>
      <c r="B17" s="151" t="s">
        <v>70</v>
      </c>
      <c r="C17" s="151" t="s">
        <v>217</v>
      </c>
      <c r="D17" s="151" t="s">
        <v>218</v>
      </c>
      <c r="E17" s="151" t="s">
        <v>135</v>
      </c>
      <c r="F17" s="151" t="s">
        <v>136</v>
      </c>
      <c r="G17" s="151" t="s">
        <v>227</v>
      </c>
      <c r="H17" s="151" t="s">
        <v>228</v>
      </c>
      <c r="I17" s="83">
        <v>138000</v>
      </c>
      <c r="J17" s="83">
        <v>138000</v>
      </c>
      <c r="K17" s="24"/>
      <c r="L17" s="24"/>
      <c r="M17" s="83">
        <v>138000</v>
      </c>
      <c r="N17" s="24"/>
      <c r="O17" s="83"/>
      <c r="P17" s="83"/>
      <c r="Q17" s="83"/>
      <c r="R17" s="83"/>
      <c r="S17" s="83"/>
      <c r="T17" s="83"/>
      <c r="U17" s="83"/>
      <c r="V17" s="83"/>
      <c r="W17" s="83"/>
      <c r="X17" s="83"/>
    </row>
    <row r="18" ht="20.25" customHeight="1" spans="1:24">
      <c r="A18" s="151" t="s">
        <v>70</v>
      </c>
      <c r="B18" s="151" t="s">
        <v>70</v>
      </c>
      <c r="C18" s="151" t="s">
        <v>229</v>
      </c>
      <c r="D18" s="151" t="s">
        <v>230</v>
      </c>
      <c r="E18" s="151" t="s">
        <v>135</v>
      </c>
      <c r="F18" s="151" t="s">
        <v>136</v>
      </c>
      <c r="G18" s="151" t="s">
        <v>231</v>
      </c>
      <c r="H18" s="151" t="s">
        <v>232</v>
      </c>
      <c r="I18" s="83">
        <v>2023584</v>
      </c>
      <c r="J18" s="83">
        <v>2023584</v>
      </c>
      <c r="K18" s="24"/>
      <c r="L18" s="24"/>
      <c r="M18" s="83">
        <v>2023584</v>
      </c>
      <c r="N18" s="24"/>
      <c r="O18" s="83"/>
      <c r="P18" s="83"/>
      <c r="Q18" s="83"/>
      <c r="R18" s="83"/>
      <c r="S18" s="83"/>
      <c r="T18" s="83"/>
      <c r="U18" s="83"/>
      <c r="V18" s="83"/>
      <c r="W18" s="83"/>
      <c r="X18" s="83"/>
    </row>
    <row r="19" ht="20.25" customHeight="1" spans="1:24">
      <c r="A19" s="151" t="s">
        <v>70</v>
      </c>
      <c r="B19" s="151" t="s">
        <v>70</v>
      </c>
      <c r="C19" s="151" t="s">
        <v>229</v>
      </c>
      <c r="D19" s="151" t="s">
        <v>230</v>
      </c>
      <c r="E19" s="151" t="s">
        <v>135</v>
      </c>
      <c r="F19" s="151" t="s">
        <v>136</v>
      </c>
      <c r="G19" s="151" t="s">
        <v>233</v>
      </c>
      <c r="H19" s="151" t="s">
        <v>234</v>
      </c>
      <c r="I19" s="83">
        <v>8772</v>
      </c>
      <c r="J19" s="83">
        <v>8772</v>
      </c>
      <c r="K19" s="24"/>
      <c r="L19" s="24"/>
      <c r="M19" s="83">
        <v>8772</v>
      </c>
      <c r="N19" s="24"/>
      <c r="O19" s="83"/>
      <c r="P19" s="83"/>
      <c r="Q19" s="83"/>
      <c r="R19" s="83"/>
      <c r="S19" s="83"/>
      <c r="T19" s="83"/>
      <c r="U19" s="83"/>
      <c r="V19" s="83"/>
      <c r="W19" s="83"/>
      <c r="X19" s="83"/>
    </row>
    <row r="20" ht="20.25" customHeight="1" spans="1:24">
      <c r="A20" s="151" t="s">
        <v>70</v>
      </c>
      <c r="B20" s="151" t="s">
        <v>70</v>
      </c>
      <c r="C20" s="151" t="s">
        <v>229</v>
      </c>
      <c r="D20" s="151" t="s">
        <v>230</v>
      </c>
      <c r="E20" s="151" t="s">
        <v>135</v>
      </c>
      <c r="F20" s="151" t="s">
        <v>136</v>
      </c>
      <c r="G20" s="151" t="s">
        <v>235</v>
      </c>
      <c r="H20" s="151" t="s">
        <v>236</v>
      </c>
      <c r="I20" s="83">
        <v>168632</v>
      </c>
      <c r="J20" s="83">
        <v>168632</v>
      </c>
      <c r="K20" s="24"/>
      <c r="L20" s="24"/>
      <c r="M20" s="83">
        <v>168632</v>
      </c>
      <c r="N20" s="24"/>
      <c r="O20" s="83"/>
      <c r="P20" s="83"/>
      <c r="Q20" s="83"/>
      <c r="R20" s="83"/>
      <c r="S20" s="83"/>
      <c r="T20" s="83"/>
      <c r="U20" s="83"/>
      <c r="V20" s="83"/>
      <c r="W20" s="83"/>
      <c r="X20" s="83"/>
    </row>
    <row r="21" ht="20.25" customHeight="1" spans="1:24">
      <c r="A21" s="151" t="s">
        <v>70</v>
      </c>
      <c r="B21" s="151" t="s">
        <v>70</v>
      </c>
      <c r="C21" s="151" t="s">
        <v>229</v>
      </c>
      <c r="D21" s="151" t="s">
        <v>230</v>
      </c>
      <c r="E21" s="151" t="s">
        <v>135</v>
      </c>
      <c r="F21" s="151" t="s">
        <v>136</v>
      </c>
      <c r="G21" s="151" t="s">
        <v>235</v>
      </c>
      <c r="H21" s="151" t="s">
        <v>236</v>
      </c>
      <c r="I21" s="83">
        <v>35880</v>
      </c>
      <c r="J21" s="83">
        <v>35880</v>
      </c>
      <c r="K21" s="24"/>
      <c r="L21" s="24"/>
      <c r="M21" s="83">
        <v>35880</v>
      </c>
      <c r="N21" s="24"/>
      <c r="O21" s="83"/>
      <c r="P21" s="83"/>
      <c r="Q21" s="83"/>
      <c r="R21" s="83"/>
      <c r="S21" s="83"/>
      <c r="T21" s="83"/>
      <c r="U21" s="83"/>
      <c r="V21" s="83"/>
      <c r="W21" s="83"/>
      <c r="X21" s="83"/>
    </row>
    <row r="22" ht="20.25" customHeight="1" spans="1:24">
      <c r="A22" s="151" t="s">
        <v>70</v>
      </c>
      <c r="B22" s="151" t="s">
        <v>70</v>
      </c>
      <c r="C22" s="151" t="s">
        <v>229</v>
      </c>
      <c r="D22" s="151" t="s">
        <v>230</v>
      </c>
      <c r="E22" s="151" t="s">
        <v>135</v>
      </c>
      <c r="F22" s="151" t="s">
        <v>136</v>
      </c>
      <c r="G22" s="151" t="s">
        <v>237</v>
      </c>
      <c r="H22" s="151" t="s">
        <v>238</v>
      </c>
      <c r="I22" s="83">
        <v>2688403.2</v>
      </c>
      <c r="J22" s="83">
        <v>2688403.2</v>
      </c>
      <c r="K22" s="24"/>
      <c r="L22" s="24"/>
      <c r="M22" s="83">
        <v>2688403.2</v>
      </c>
      <c r="N22" s="24"/>
      <c r="O22" s="83"/>
      <c r="P22" s="83"/>
      <c r="Q22" s="83"/>
      <c r="R22" s="83"/>
      <c r="S22" s="83"/>
      <c r="T22" s="83"/>
      <c r="U22" s="83"/>
      <c r="V22" s="83"/>
      <c r="W22" s="83"/>
      <c r="X22" s="83"/>
    </row>
    <row r="23" ht="20.25" customHeight="1" spans="1:24">
      <c r="A23" s="151" t="s">
        <v>70</v>
      </c>
      <c r="B23" s="151" t="s">
        <v>70</v>
      </c>
      <c r="C23" s="151" t="s">
        <v>239</v>
      </c>
      <c r="D23" s="151" t="s">
        <v>240</v>
      </c>
      <c r="E23" s="151" t="s">
        <v>135</v>
      </c>
      <c r="F23" s="151" t="s">
        <v>136</v>
      </c>
      <c r="G23" s="151" t="s">
        <v>235</v>
      </c>
      <c r="H23" s="151" t="s">
        <v>236</v>
      </c>
      <c r="I23" s="83">
        <v>2821000</v>
      </c>
      <c r="J23" s="83">
        <v>2821000</v>
      </c>
      <c r="K23" s="24"/>
      <c r="L23" s="24"/>
      <c r="M23" s="83">
        <v>2821000</v>
      </c>
      <c r="N23" s="24"/>
      <c r="O23" s="83"/>
      <c r="P23" s="83"/>
      <c r="Q23" s="83"/>
      <c r="R23" s="83"/>
      <c r="S23" s="83"/>
      <c r="T23" s="83"/>
      <c r="U23" s="83"/>
      <c r="V23" s="83"/>
      <c r="W23" s="83"/>
      <c r="X23" s="83"/>
    </row>
    <row r="24" ht="20.25" customHeight="1" spans="1:24">
      <c r="A24" s="151" t="s">
        <v>70</v>
      </c>
      <c r="B24" s="151" t="s">
        <v>70</v>
      </c>
      <c r="C24" s="151" t="s">
        <v>241</v>
      </c>
      <c r="D24" s="151" t="s">
        <v>242</v>
      </c>
      <c r="E24" s="151" t="s">
        <v>117</v>
      </c>
      <c r="F24" s="152" t="s">
        <v>118</v>
      </c>
      <c r="G24" s="151" t="s">
        <v>243</v>
      </c>
      <c r="H24" s="151" t="s">
        <v>244</v>
      </c>
      <c r="I24" s="83">
        <v>925520</v>
      </c>
      <c r="J24" s="83">
        <v>925520</v>
      </c>
      <c r="K24" s="24"/>
      <c r="L24" s="24"/>
      <c r="M24" s="83">
        <v>925520</v>
      </c>
      <c r="N24" s="24"/>
      <c r="O24" s="83"/>
      <c r="P24" s="83"/>
      <c r="Q24" s="83"/>
      <c r="R24" s="83"/>
      <c r="S24" s="83"/>
      <c r="T24" s="83"/>
      <c r="U24" s="83"/>
      <c r="V24" s="83"/>
      <c r="W24" s="83"/>
      <c r="X24" s="83"/>
    </row>
    <row r="25" ht="20.25" customHeight="1" spans="1:24">
      <c r="A25" s="151" t="s">
        <v>70</v>
      </c>
      <c r="B25" s="151" t="s">
        <v>70</v>
      </c>
      <c r="C25" s="151" t="s">
        <v>241</v>
      </c>
      <c r="D25" s="151" t="s">
        <v>242</v>
      </c>
      <c r="E25" s="151" t="s">
        <v>119</v>
      </c>
      <c r="F25" s="152" t="s">
        <v>120</v>
      </c>
      <c r="G25" s="151" t="s">
        <v>245</v>
      </c>
      <c r="H25" s="151" t="s">
        <v>246</v>
      </c>
      <c r="I25" s="83">
        <v>480000</v>
      </c>
      <c r="J25" s="83">
        <v>480000</v>
      </c>
      <c r="K25" s="24"/>
      <c r="L25" s="24"/>
      <c r="M25" s="83">
        <v>480000</v>
      </c>
      <c r="N25" s="24"/>
      <c r="O25" s="83"/>
      <c r="P25" s="83"/>
      <c r="Q25" s="83"/>
      <c r="R25" s="83"/>
      <c r="S25" s="83"/>
      <c r="T25" s="83"/>
      <c r="U25" s="83"/>
      <c r="V25" s="83"/>
      <c r="W25" s="83"/>
      <c r="X25" s="83"/>
    </row>
    <row r="26" ht="20.25" customHeight="1" spans="1:24">
      <c r="A26" s="151" t="s">
        <v>70</v>
      </c>
      <c r="B26" s="151" t="s">
        <v>70</v>
      </c>
      <c r="C26" s="151" t="s">
        <v>241</v>
      </c>
      <c r="D26" s="151" t="s">
        <v>242</v>
      </c>
      <c r="E26" s="151" t="s">
        <v>125</v>
      </c>
      <c r="F26" s="151" t="s">
        <v>126</v>
      </c>
      <c r="G26" s="151" t="s">
        <v>247</v>
      </c>
      <c r="H26" s="151" t="s">
        <v>248</v>
      </c>
      <c r="I26" s="83">
        <v>636000</v>
      </c>
      <c r="J26" s="83">
        <v>636000</v>
      </c>
      <c r="K26" s="24"/>
      <c r="L26" s="24"/>
      <c r="M26" s="83">
        <v>636000</v>
      </c>
      <c r="N26" s="24"/>
      <c r="O26" s="83"/>
      <c r="P26" s="83"/>
      <c r="Q26" s="83"/>
      <c r="R26" s="83"/>
      <c r="S26" s="83"/>
      <c r="T26" s="83"/>
      <c r="U26" s="83"/>
      <c r="V26" s="83"/>
      <c r="W26" s="83"/>
      <c r="X26" s="83"/>
    </row>
    <row r="27" ht="20.25" customHeight="1" spans="1:24">
      <c r="A27" s="151" t="s">
        <v>70</v>
      </c>
      <c r="B27" s="151" t="s">
        <v>70</v>
      </c>
      <c r="C27" s="151" t="s">
        <v>241</v>
      </c>
      <c r="D27" s="151" t="s">
        <v>242</v>
      </c>
      <c r="E27" s="151" t="s">
        <v>125</v>
      </c>
      <c r="F27" s="151" t="s">
        <v>126</v>
      </c>
      <c r="G27" s="151" t="s">
        <v>249</v>
      </c>
      <c r="H27" s="151" t="s">
        <v>250</v>
      </c>
      <c r="I27" s="83">
        <v>12000</v>
      </c>
      <c r="J27" s="83">
        <v>12000</v>
      </c>
      <c r="K27" s="24"/>
      <c r="L27" s="24"/>
      <c r="M27" s="83">
        <v>12000</v>
      </c>
      <c r="N27" s="24"/>
      <c r="O27" s="83"/>
      <c r="P27" s="83"/>
      <c r="Q27" s="83"/>
      <c r="R27" s="83"/>
      <c r="S27" s="83"/>
      <c r="T27" s="83"/>
      <c r="U27" s="83"/>
      <c r="V27" s="83"/>
      <c r="W27" s="83"/>
      <c r="X27" s="83"/>
    </row>
    <row r="28" ht="20.25" customHeight="1" spans="1:24">
      <c r="A28" s="151" t="s">
        <v>70</v>
      </c>
      <c r="B28" s="151" t="s">
        <v>70</v>
      </c>
      <c r="C28" s="151" t="s">
        <v>251</v>
      </c>
      <c r="D28" s="151" t="s">
        <v>252</v>
      </c>
      <c r="E28" s="151" t="s">
        <v>135</v>
      </c>
      <c r="F28" s="151" t="s">
        <v>136</v>
      </c>
      <c r="G28" s="151" t="s">
        <v>253</v>
      </c>
      <c r="H28" s="151" t="s">
        <v>254</v>
      </c>
      <c r="I28" s="83">
        <v>100000</v>
      </c>
      <c r="J28" s="83">
        <v>100000</v>
      </c>
      <c r="K28" s="24"/>
      <c r="L28" s="24"/>
      <c r="M28" s="83">
        <v>100000</v>
      </c>
      <c r="N28" s="24"/>
      <c r="O28" s="83"/>
      <c r="P28" s="83"/>
      <c r="Q28" s="83"/>
      <c r="R28" s="83"/>
      <c r="S28" s="83"/>
      <c r="T28" s="83"/>
      <c r="U28" s="83"/>
      <c r="V28" s="83"/>
      <c r="W28" s="83"/>
      <c r="X28" s="83"/>
    </row>
    <row r="29" ht="20.25" customHeight="1" spans="1:24">
      <c r="A29" s="151" t="s">
        <v>70</v>
      </c>
      <c r="B29" s="151" t="s">
        <v>70</v>
      </c>
      <c r="C29" s="151" t="s">
        <v>255</v>
      </c>
      <c r="D29" s="151" t="s">
        <v>256</v>
      </c>
      <c r="E29" s="151" t="s">
        <v>135</v>
      </c>
      <c r="F29" s="151" t="s">
        <v>136</v>
      </c>
      <c r="G29" s="151" t="s">
        <v>257</v>
      </c>
      <c r="H29" s="151" t="s">
        <v>258</v>
      </c>
      <c r="I29" s="83">
        <v>80000</v>
      </c>
      <c r="J29" s="83">
        <v>80000</v>
      </c>
      <c r="K29" s="24"/>
      <c r="L29" s="24"/>
      <c r="M29" s="83">
        <v>80000</v>
      </c>
      <c r="N29" s="24"/>
      <c r="O29" s="83"/>
      <c r="P29" s="83"/>
      <c r="Q29" s="83"/>
      <c r="R29" s="83"/>
      <c r="S29" s="83"/>
      <c r="T29" s="83"/>
      <c r="U29" s="83"/>
      <c r="V29" s="83"/>
      <c r="W29" s="83"/>
      <c r="X29" s="83"/>
    </row>
    <row r="30" ht="17.25" customHeight="1" spans="1:24">
      <c r="A30" s="33" t="s">
        <v>183</v>
      </c>
      <c r="B30" s="34"/>
      <c r="C30" s="153"/>
      <c r="D30" s="153"/>
      <c r="E30" s="153"/>
      <c r="F30" s="153"/>
      <c r="G30" s="153"/>
      <c r="H30" s="154"/>
      <c r="I30" s="83">
        <v>11362445.2</v>
      </c>
      <c r="J30" s="83">
        <v>11362445.2</v>
      </c>
      <c r="K30" s="83"/>
      <c r="L30" s="83"/>
      <c r="M30" s="83">
        <v>11362445.2</v>
      </c>
      <c r="N30" s="83"/>
      <c r="O30" s="83"/>
      <c r="P30" s="83"/>
      <c r="Q30" s="83"/>
      <c r="R30" s="83"/>
      <c r="S30" s="83"/>
      <c r="T30" s="83"/>
      <c r="U30" s="83"/>
      <c r="V30" s="83"/>
      <c r="W30" s="83"/>
      <c r="X30" s="83"/>
    </row>
  </sheetData>
  <mergeCells count="31">
    <mergeCell ref="A3:X3"/>
    <mergeCell ref="A4:H4"/>
    <mergeCell ref="I5:X5"/>
    <mergeCell ref="J6:N6"/>
    <mergeCell ref="O6:Q6"/>
    <mergeCell ref="S6:X6"/>
    <mergeCell ref="A30:H3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workbookViewId="0">
      <pane ySplit="1" topLeftCell="A2" activePane="bottomLeft" state="frozen"/>
      <selection/>
      <selection pane="bottomLeft" activeCell="I27" sqref="I27"/>
    </sheetView>
  </sheetViews>
  <sheetFormatPr defaultColWidth="9.14166666666667" defaultRowHeight="14.25" customHeight="1"/>
  <cols>
    <col min="1" max="1" width="10.2833333333333" customWidth="1"/>
    <col min="2" max="2" width="13.425" customWidth="1"/>
    <col min="3" max="3" width="31.125" customWidth="1"/>
    <col min="4" max="4" width="23.85" customWidth="1"/>
    <col min="5" max="5" width="8.375" customWidth="1"/>
    <col min="6" max="6" width="17.7083333333333" customWidth="1"/>
    <col min="7" max="7" width="7.375" customWidth="1"/>
    <col min="8" max="8" width="17.7083333333333" customWidth="1"/>
    <col min="9" max="9" width="11.125" customWidth="1"/>
    <col min="10" max="10" width="12.25" customWidth="1"/>
    <col min="11" max="11" width="11.375" customWidth="1"/>
    <col min="12" max="12" width="7.375" customWidth="1"/>
    <col min="13" max="13" width="6.75" customWidth="1"/>
    <col min="14" max="14" width="6.5" customWidth="1"/>
    <col min="15" max="15" width="5.625" customWidth="1"/>
    <col min="16" max="16" width="5.375" customWidth="1"/>
    <col min="17" max="17" width="6" customWidth="1"/>
    <col min="18" max="18" width="10.125" customWidth="1"/>
    <col min="19" max="19" width="6" customWidth="1"/>
    <col min="20" max="20" width="6.375" customWidth="1"/>
    <col min="21" max="21" width="5.875" customWidth="1"/>
    <col min="22" max="22" width="6.125" customWidth="1"/>
    <col min="23" max="23" width="10.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2"/>
      <c r="F2" s="2"/>
      <c r="G2" s="2"/>
      <c r="H2" s="2"/>
      <c r="U2" s="141"/>
      <c r="W2" s="146" t="s">
        <v>259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"单位名称："&amp;"昆明经济技术开发区产业发展服务中心"</f>
        <v>单位名称：昆明经济技术开发区产业发展服务中心</v>
      </c>
      <c r="B4" s="6"/>
      <c r="C4" s="6"/>
      <c r="D4" s="6"/>
      <c r="E4" s="6"/>
      <c r="F4" s="6"/>
      <c r="G4" s="6"/>
      <c r="H4" s="6"/>
      <c r="I4" s="7"/>
      <c r="J4" s="7"/>
      <c r="K4" s="7"/>
      <c r="L4" s="7"/>
      <c r="M4" s="7"/>
      <c r="N4" s="7"/>
      <c r="O4" s="7"/>
      <c r="P4" s="7"/>
      <c r="Q4" s="7"/>
      <c r="U4" s="141"/>
      <c r="W4" s="122" t="s">
        <v>1</v>
      </c>
    </row>
    <row r="5" ht="21.75" customHeight="1" spans="1:23">
      <c r="A5" s="9" t="s">
        <v>260</v>
      </c>
      <c r="B5" s="10" t="s">
        <v>194</v>
      </c>
      <c r="C5" s="9" t="s">
        <v>195</v>
      </c>
      <c r="D5" s="9" t="s">
        <v>261</v>
      </c>
      <c r="E5" s="10" t="s">
        <v>196</v>
      </c>
      <c r="F5" s="10" t="s">
        <v>197</v>
      </c>
      <c r="G5" s="10" t="s">
        <v>262</v>
      </c>
      <c r="H5" s="10" t="s">
        <v>263</v>
      </c>
      <c r="I5" s="28" t="s">
        <v>55</v>
      </c>
      <c r="J5" s="11" t="s">
        <v>264</v>
      </c>
      <c r="K5" s="12"/>
      <c r="L5" s="12"/>
      <c r="M5" s="13"/>
      <c r="N5" s="11" t="s">
        <v>202</v>
      </c>
      <c r="O5" s="12"/>
      <c r="P5" s="13"/>
      <c r="Q5" s="10" t="s">
        <v>61</v>
      </c>
      <c r="R5" s="11" t="s">
        <v>62</v>
      </c>
      <c r="S5" s="12"/>
      <c r="T5" s="12"/>
      <c r="U5" s="12"/>
      <c r="V5" s="12"/>
      <c r="W5" s="13"/>
    </row>
    <row r="6" ht="21.75" customHeight="1" spans="1:23">
      <c r="A6" s="14"/>
      <c r="B6" s="29"/>
      <c r="C6" s="14"/>
      <c r="D6" s="14"/>
      <c r="E6" s="15"/>
      <c r="F6" s="15"/>
      <c r="G6" s="15"/>
      <c r="H6" s="15"/>
      <c r="I6" s="29"/>
      <c r="J6" s="142" t="s">
        <v>58</v>
      </c>
      <c r="K6" s="143"/>
      <c r="L6" s="10" t="s">
        <v>59</v>
      </c>
      <c r="M6" s="10" t="s">
        <v>60</v>
      </c>
      <c r="N6" s="10" t="s">
        <v>58</v>
      </c>
      <c r="O6" s="10" t="s">
        <v>59</v>
      </c>
      <c r="P6" s="10" t="s">
        <v>60</v>
      </c>
      <c r="Q6" s="15"/>
      <c r="R6" s="10" t="s">
        <v>57</v>
      </c>
      <c r="S6" s="10" t="s">
        <v>64</v>
      </c>
      <c r="T6" s="10" t="s">
        <v>208</v>
      </c>
      <c r="U6" s="10" t="s">
        <v>66</v>
      </c>
      <c r="V6" s="10" t="s">
        <v>67</v>
      </c>
      <c r="W6" s="10" t="s">
        <v>68</v>
      </c>
    </row>
    <row r="7" ht="21" customHeight="1" spans="1:23">
      <c r="A7" s="29"/>
      <c r="B7" s="29"/>
      <c r="C7" s="29"/>
      <c r="D7" s="29"/>
      <c r="E7" s="29"/>
      <c r="F7" s="29"/>
      <c r="G7" s="29"/>
      <c r="H7" s="29"/>
      <c r="I7" s="29"/>
      <c r="J7" s="144" t="s">
        <v>57</v>
      </c>
      <c r="K7" s="145"/>
      <c r="L7" s="29"/>
      <c r="M7" s="29"/>
      <c r="N7" s="29"/>
      <c r="O7" s="29"/>
      <c r="P7" s="29"/>
      <c r="Q7" s="29"/>
      <c r="R7" s="29"/>
      <c r="S7" s="29"/>
      <c r="T7" s="29"/>
      <c r="U7" s="29"/>
      <c r="V7" s="29"/>
      <c r="W7" s="29"/>
    </row>
    <row r="8" ht="39.75" customHeight="1" spans="1:23">
      <c r="A8" s="17"/>
      <c r="B8" s="19"/>
      <c r="C8" s="17"/>
      <c r="D8" s="17"/>
      <c r="E8" s="18"/>
      <c r="F8" s="18"/>
      <c r="G8" s="18"/>
      <c r="H8" s="18"/>
      <c r="I8" s="19"/>
      <c r="J8" s="69" t="s">
        <v>57</v>
      </c>
      <c r="K8" s="69" t="s">
        <v>265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71" t="s">
        <v>266</v>
      </c>
      <c r="B10" s="71" t="s">
        <v>267</v>
      </c>
      <c r="C10" s="71" t="s">
        <v>268</v>
      </c>
      <c r="D10" s="71" t="s">
        <v>70</v>
      </c>
      <c r="E10" s="71" t="s">
        <v>102</v>
      </c>
      <c r="F10" s="71" t="s">
        <v>103</v>
      </c>
      <c r="G10" s="71" t="s">
        <v>223</v>
      </c>
      <c r="H10" s="71" t="s">
        <v>224</v>
      </c>
      <c r="I10" s="83">
        <v>371800</v>
      </c>
      <c r="J10" s="83">
        <v>371800</v>
      </c>
      <c r="K10" s="83">
        <v>371800</v>
      </c>
      <c r="L10" s="83"/>
      <c r="M10" s="83"/>
      <c r="N10" s="83"/>
      <c r="O10" s="83"/>
      <c r="P10" s="83"/>
      <c r="Q10" s="83"/>
      <c r="R10" s="83"/>
      <c r="S10" s="83"/>
      <c r="T10" s="83"/>
      <c r="U10" s="83"/>
      <c r="V10" s="83"/>
      <c r="W10" s="83"/>
    </row>
    <row r="11" ht="21.75" customHeight="1" spans="1:23">
      <c r="A11" s="71" t="s">
        <v>266</v>
      </c>
      <c r="B11" s="71" t="s">
        <v>267</v>
      </c>
      <c r="C11" s="71" t="s">
        <v>268</v>
      </c>
      <c r="D11" s="71" t="s">
        <v>70</v>
      </c>
      <c r="E11" s="71" t="s">
        <v>102</v>
      </c>
      <c r="F11" s="71" t="s">
        <v>103</v>
      </c>
      <c r="G11" s="71" t="s">
        <v>269</v>
      </c>
      <c r="H11" s="71" t="s">
        <v>270</v>
      </c>
      <c r="I11" s="83">
        <v>39000</v>
      </c>
      <c r="J11" s="83">
        <v>39000</v>
      </c>
      <c r="K11" s="83">
        <v>39000</v>
      </c>
      <c r="L11" s="83"/>
      <c r="M11" s="83"/>
      <c r="N11" s="83"/>
      <c r="O11" s="83"/>
      <c r="P11" s="83"/>
      <c r="Q11" s="83"/>
      <c r="R11" s="83"/>
      <c r="S11" s="83"/>
      <c r="T11" s="83"/>
      <c r="U11" s="83"/>
      <c r="V11" s="83"/>
      <c r="W11" s="83"/>
    </row>
    <row r="12" ht="21.75" customHeight="1" spans="1:23">
      <c r="A12" s="71" t="s">
        <v>266</v>
      </c>
      <c r="B12" s="71" t="s">
        <v>267</v>
      </c>
      <c r="C12" s="71" t="s">
        <v>268</v>
      </c>
      <c r="D12" s="71" t="s">
        <v>70</v>
      </c>
      <c r="E12" s="71" t="s">
        <v>102</v>
      </c>
      <c r="F12" s="71" t="s">
        <v>103</v>
      </c>
      <c r="G12" s="71" t="s">
        <v>271</v>
      </c>
      <c r="H12" s="71" t="s">
        <v>272</v>
      </c>
      <c r="I12" s="83">
        <v>342600</v>
      </c>
      <c r="J12" s="83">
        <v>342600</v>
      </c>
      <c r="K12" s="83">
        <v>342600</v>
      </c>
      <c r="L12" s="83"/>
      <c r="M12" s="83"/>
      <c r="N12" s="83"/>
      <c r="O12" s="83"/>
      <c r="P12" s="83"/>
      <c r="Q12" s="83"/>
      <c r="R12" s="83"/>
      <c r="S12" s="83"/>
      <c r="T12" s="83"/>
      <c r="U12" s="83"/>
      <c r="V12" s="83"/>
      <c r="W12" s="83"/>
    </row>
    <row r="13" ht="21.75" customHeight="1" spans="1:23">
      <c r="A13" s="71" t="s">
        <v>266</v>
      </c>
      <c r="B13" s="71" t="s">
        <v>267</v>
      </c>
      <c r="C13" s="71" t="s">
        <v>268</v>
      </c>
      <c r="D13" s="71" t="s">
        <v>70</v>
      </c>
      <c r="E13" s="71" t="s">
        <v>102</v>
      </c>
      <c r="F13" s="71" t="s">
        <v>103</v>
      </c>
      <c r="G13" s="71" t="s">
        <v>273</v>
      </c>
      <c r="H13" s="71" t="s">
        <v>274</v>
      </c>
      <c r="I13" s="83">
        <v>8373600</v>
      </c>
      <c r="J13" s="83">
        <v>8373600</v>
      </c>
      <c r="K13" s="83">
        <v>8373600</v>
      </c>
      <c r="L13" s="83"/>
      <c r="M13" s="83"/>
      <c r="N13" s="83"/>
      <c r="O13" s="83"/>
      <c r="P13" s="83"/>
      <c r="Q13" s="83"/>
      <c r="R13" s="83"/>
      <c r="S13" s="83"/>
      <c r="T13" s="83"/>
      <c r="U13" s="83"/>
      <c r="V13" s="83"/>
      <c r="W13" s="83"/>
    </row>
    <row r="14" ht="21.75" customHeight="1" spans="1:23">
      <c r="A14" s="71" t="s">
        <v>266</v>
      </c>
      <c r="B14" s="71" t="s">
        <v>275</v>
      </c>
      <c r="C14" s="71" t="s">
        <v>276</v>
      </c>
      <c r="D14" s="71" t="s">
        <v>70</v>
      </c>
      <c r="E14" s="71" t="s">
        <v>112</v>
      </c>
      <c r="F14" s="71" t="s">
        <v>111</v>
      </c>
      <c r="G14" s="71" t="s">
        <v>277</v>
      </c>
      <c r="H14" s="71" t="s">
        <v>278</v>
      </c>
      <c r="I14" s="83">
        <v>85083000</v>
      </c>
      <c r="J14" s="83">
        <v>85083000</v>
      </c>
      <c r="K14" s="83">
        <v>85083000</v>
      </c>
      <c r="L14" s="83"/>
      <c r="M14" s="83"/>
      <c r="N14" s="83"/>
      <c r="O14" s="83"/>
      <c r="P14" s="83"/>
      <c r="Q14" s="83"/>
      <c r="R14" s="83"/>
      <c r="S14" s="83"/>
      <c r="T14" s="83"/>
      <c r="U14" s="83"/>
      <c r="V14" s="83"/>
      <c r="W14" s="83"/>
    </row>
    <row r="15" ht="21.75" customHeight="1" spans="1:23">
      <c r="A15" s="71" t="s">
        <v>266</v>
      </c>
      <c r="B15" s="71" t="s">
        <v>279</v>
      </c>
      <c r="C15" s="71" t="s">
        <v>280</v>
      </c>
      <c r="D15" s="71" t="s">
        <v>70</v>
      </c>
      <c r="E15" s="71" t="s">
        <v>112</v>
      </c>
      <c r="F15" s="71" t="s">
        <v>111</v>
      </c>
      <c r="G15" s="71" t="s">
        <v>277</v>
      </c>
      <c r="H15" s="71" t="s">
        <v>278</v>
      </c>
      <c r="I15" s="83">
        <v>37950000</v>
      </c>
      <c r="J15" s="83">
        <v>37950000</v>
      </c>
      <c r="K15" s="83">
        <v>37950000</v>
      </c>
      <c r="L15" s="83"/>
      <c r="M15" s="83"/>
      <c r="N15" s="83"/>
      <c r="O15" s="83"/>
      <c r="P15" s="83"/>
      <c r="Q15" s="83"/>
      <c r="R15" s="83"/>
      <c r="S15" s="83"/>
      <c r="T15" s="83"/>
      <c r="U15" s="83"/>
      <c r="V15" s="83"/>
      <c r="W15" s="83"/>
    </row>
    <row r="16" ht="21.75" customHeight="1" spans="1:23">
      <c r="A16" s="71" t="s">
        <v>281</v>
      </c>
      <c r="B16" s="71" t="s">
        <v>282</v>
      </c>
      <c r="C16" s="71" t="s">
        <v>283</v>
      </c>
      <c r="D16" s="71" t="s">
        <v>70</v>
      </c>
      <c r="E16" s="71" t="s">
        <v>137</v>
      </c>
      <c r="F16" s="71" t="s">
        <v>138</v>
      </c>
      <c r="G16" s="71" t="s">
        <v>219</v>
      </c>
      <c r="H16" s="71" t="s">
        <v>220</v>
      </c>
      <c r="I16" s="83">
        <v>50000</v>
      </c>
      <c r="J16" s="83">
        <v>50000</v>
      </c>
      <c r="K16" s="83">
        <v>50000</v>
      </c>
      <c r="L16" s="83"/>
      <c r="M16" s="83"/>
      <c r="N16" s="83"/>
      <c r="O16" s="83"/>
      <c r="P16" s="83"/>
      <c r="Q16" s="83"/>
      <c r="R16" s="83"/>
      <c r="S16" s="83"/>
      <c r="T16" s="83"/>
      <c r="U16" s="83"/>
      <c r="V16" s="83"/>
      <c r="W16" s="83"/>
    </row>
    <row r="17" ht="21.75" customHeight="1" spans="1:23">
      <c r="A17" s="71" t="s">
        <v>281</v>
      </c>
      <c r="B17" s="71" t="s">
        <v>282</v>
      </c>
      <c r="C17" s="71" t="s">
        <v>283</v>
      </c>
      <c r="D17" s="71" t="s">
        <v>70</v>
      </c>
      <c r="E17" s="71" t="s">
        <v>137</v>
      </c>
      <c r="F17" s="71" t="s">
        <v>138</v>
      </c>
      <c r="G17" s="71" t="s">
        <v>223</v>
      </c>
      <c r="H17" s="71" t="s">
        <v>224</v>
      </c>
      <c r="I17" s="83">
        <v>195000</v>
      </c>
      <c r="J17" s="83">
        <v>195000</v>
      </c>
      <c r="K17" s="83">
        <v>195000</v>
      </c>
      <c r="L17" s="83"/>
      <c r="M17" s="83"/>
      <c r="N17" s="83"/>
      <c r="O17" s="83"/>
      <c r="P17" s="83"/>
      <c r="Q17" s="83"/>
      <c r="R17" s="83"/>
      <c r="S17" s="83"/>
      <c r="T17" s="83"/>
      <c r="U17" s="83"/>
      <c r="V17" s="83"/>
      <c r="W17" s="83"/>
    </row>
    <row r="18" ht="21.75" customHeight="1" spans="1:23">
      <c r="A18" s="71" t="s">
        <v>281</v>
      </c>
      <c r="B18" s="71" t="s">
        <v>282</v>
      </c>
      <c r="C18" s="71" t="s">
        <v>283</v>
      </c>
      <c r="D18" s="71" t="s">
        <v>70</v>
      </c>
      <c r="E18" s="71" t="s">
        <v>108</v>
      </c>
      <c r="F18" s="71" t="s">
        <v>109</v>
      </c>
      <c r="G18" s="71" t="s">
        <v>271</v>
      </c>
      <c r="H18" s="71" t="s">
        <v>272</v>
      </c>
      <c r="I18" s="83">
        <v>1490000</v>
      </c>
      <c r="J18" s="83">
        <v>1490000</v>
      </c>
      <c r="K18" s="83">
        <v>1490000</v>
      </c>
      <c r="L18" s="83"/>
      <c r="M18" s="83"/>
      <c r="N18" s="83"/>
      <c r="O18" s="83"/>
      <c r="P18" s="83"/>
      <c r="Q18" s="83"/>
      <c r="R18" s="83"/>
      <c r="S18" s="83"/>
      <c r="T18" s="83"/>
      <c r="U18" s="83"/>
      <c r="V18" s="83"/>
      <c r="W18" s="83"/>
    </row>
    <row r="19" ht="21.75" customHeight="1" spans="1:23">
      <c r="A19" s="71" t="s">
        <v>281</v>
      </c>
      <c r="B19" s="71" t="s">
        <v>282</v>
      </c>
      <c r="C19" s="71" t="s">
        <v>283</v>
      </c>
      <c r="D19" s="71" t="s">
        <v>70</v>
      </c>
      <c r="E19" s="71" t="s">
        <v>137</v>
      </c>
      <c r="F19" s="71" t="s">
        <v>138</v>
      </c>
      <c r="G19" s="71" t="s">
        <v>271</v>
      </c>
      <c r="H19" s="71" t="s">
        <v>272</v>
      </c>
      <c r="I19" s="83">
        <v>1210000</v>
      </c>
      <c r="J19" s="83">
        <v>1210000</v>
      </c>
      <c r="K19" s="83">
        <v>1210000</v>
      </c>
      <c r="L19" s="83"/>
      <c r="M19" s="83"/>
      <c r="N19" s="83"/>
      <c r="O19" s="83"/>
      <c r="P19" s="83"/>
      <c r="Q19" s="83"/>
      <c r="R19" s="83"/>
      <c r="S19" s="83"/>
      <c r="T19" s="83"/>
      <c r="U19" s="83"/>
      <c r="V19" s="83"/>
      <c r="W19" s="83"/>
    </row>
    <row r="20" ht="21.75" customHeight="1" spans="1:23">
      <c r="A20" s="71" t="s">
        <v>281</v>
      </c>
      <c r="B20" s="71" t="s">
        <v>284</v>
      </c>
      <c r="C20" s="71" t="s">
        <v>285</v>
      </c>
      <c r="D20" s="71" t="s">
        <v>70</v>
      </c>
      <c r="E20" s="71" t="s">
        <v>102</v>
      </c>
      <c r="F20" s="71" t="s">
        <v>103</v>
      </c>
      <c r="G20" s="71" t="s">
        <v>269</v>
      </c>
      <c r="H20" s="71" t="s">
        <v>270</v>
      </c>
      <c r="I20" s="83">
        <v>1105000</v>
      </c>
      <c r="J20" s="83">
        <v>1105000</v>
      </c>
      <c r="K20" s="83">
        <v>1105000</v>
      </c>
      <c r="L20" s="83"/>
      <c r="M20" s="83"/>
      <c r="N20" s="83"/>
      <c r="O20" s="83"/>
      <c r="P20" s="83"/>
      <c r="Q20" s="83"/>
      <c r="R20" s="83"/>
      <c r="S20" s="83"/>
      <c r="T20" s="83"/>
      <c r="U20" s="83"/>
      <c r="V20" s="83"/>
      <c r="W20" s="83"/>
    </row>
    <row r="21" ht="21.75" customHeight="1" spans="1:23">
      <c r="A21" s="71" t="s">
        <v>281</v>
      </c>
      <c r="B21" s="71" t="s">
        <v>284</v>
      </c>
      <c r="C21" s="71" t="s">
        <v>285</v>
      </c>
      <c r="D21" s="71" t="s">
        <v>70</v>
      </c>
      <c r="E21" s="71" t="s">
        <v>102</v>
      </c>
      <c r="F21" s="71" t="s">
        <v>103</v>
      </c>
      <c r="G21" s="71" t="s">
        <v>271</v>
      </c>
      <c r="H21" s="71" t="s">
        <v>272</v>
      </c>
      <c r="I21" s="83">
        <v>669000</v>
      </c>
      <c r="J21" s="83">
        <v>669000</v>
      </c>
      <c r="K21" s="83">
        <v>669000</v>
      </c>
      <c r="L21" s="83"/>
      <c r="M21" s="83"/>
      <c r="N21" s="83"/>
      <c r="O21" s="83"/>
      <c r="P21" s="83"/>
      <c r="Q21" s="83"/>
      <c r="R21" s="83"/>
      <c r="S21" s="83"/>
      <c r="T21" s="83"/>
      <c r="U21" s="83"/>
      <c r="V21" s="83"/>
      <c r="W21" s="83"/>
    </row>
    <row r="22" ht="21.75" customHeight="1" spans="1:23">
      <c r="A22" s="71" t="s">
        <v>281</v>
      </c>
      <c r="B22" s="71" t="s">
        <v>284</v>
      </c>
      <c r="C22" s="71" t="s">
        <v>285</v>
      </c>
      <c r="D22" s="71" t="s">
        <v>70</v>
      </c>
      <c r="E22" s="71" t="s">
        <v>137</v>
      </c>
      <c r="F22" s="71" t="s">
        <v>138</v>
      </c>
      <c r="G22" s="71" t="s">
        <v>271</v>
      </c>
      <c r="H22" s="71" t="s">
        <v>272</v>
      </c>
      <c r="I22" s="83">
        <v>5000000</v>
      </c>
      <c r="J22" s="83">
        <v>5000000</v>
      </c>
      <c r="K22" s="83">
        <v>5000000</v>
      </c>
      <c r="L22" s="83"/>
      <c r="M22" s="83"/>
      <c r="N22" s="83"/>
      <c r="O22" s="83"/>
      <c r="P22" s="83"/>
      <c r="Q22" s="83"/>
      <c r="R22" s="83"/>
      <c r="S22" s="83"/>
      <c r="T22" s="83"/>
      <c r="U22" s="83"/>
      <c r="V22" s="83"/>
      <c r="W22" s="83"/>
    </row>
    <row r="23" ht="21.75" customHeight="1" spans="1:23">
      <c r="A23" s="71" t="s">
        <v>281</v>
      </c>
      <c r="B23" s="71" t="s">
        <v>284</v>
      </c>
      <c r="C23" s="71" t="s">
        <v>285</v>
      </c>
      <c r="D23" s="71" t="s">
        <v>70</v>
      </c>
      <c r="E23" s="71" t="s">
        <v>137</v>
      </c>
      <c r="F23" s="71" t="s">
        <v>138</v>
      </c>
      <c r="G23" s="71" t="s">
        <v>286</v>
      </c>
      <c r="H23" s="71" t="s">
        <v>287</v>
      </c>
      <c r="I23" s="83">
        <v>40000</v>
      </c>
      <c r="J23" s="83">
        <v>40000</v>
      </c>
      <c r="K23" s="83">
        <v>40000</v>
      </c>
      <c r="L23" s="83"/>
      <c r="M23" s="83"/>
      <c r="N23" s="83"/>
      <c r="O23" s="83"/>
      <c r="P23" s="83"/>
      <c r="Q23" s="83"/>
      <c r="R23" s="83"/>
      <c r="S23" s="83"/>
      <c r="T23" s="83"/>
      <c r="U23" s="83"/>
      <c r="V23" s="83"/>
      <c r="W23" s="83"/>
    </row>
    <row r="24" ht="21.75" customHeight="1" spans="1:23">
      <c r="A24" s="71" t="s">
        <v>281</v>
      </c>
      <c r="B24" s="71" t="s">
        <v>288</v>
      </c>
      <c r="C24" s="71" t="s">
        <v>289</v>
      </c>
      <c r="D24" s="71" t="s">
        <v>70</v>
      </c>
      <c r="E24" s="71" t="s">
        <v>133</v>
      </c>
      <c r="F24" s="71" t="s">
        <v>134</v>
      </c>
      <c r="G24" s="71" t="s">
        <v>277</v>
      </c>
      <c r="H24" s="71" t="s">
        <v>278</v>
      </c>
      <c r="I24" s="83">
        <v>1500000</v>
      </c>
      <c r="J24" s="83">
        <v>1500000</v>
      </c>
      <c r="K24" s="83">
        <v>1500000</v>
      </c>
      <c r="L24" s="83"/>
      <c r="M24" s="83"/>
      <c r="N24" s="83"/>
      <c r="O24" s="83"/>
      <c r="P24" s="83"/>
      <c r="Q24" s="83"/>
      <c r="R24" s="83"/>
      <c r="S24" s="83"/>
      <c r="T24" s="83"/>
      <c r="U24" s="83"/>
      <c r="V24" s="83"/>
      <c r="W24" s="83"/>
    </row>
    <row r="25" ht="21.75" customHeight="1" spans="1:23">
      <c r="A25" s="71" t="s">
        <v>281</v>
      </c>
      <c r="B25" s="71" t="s">
        <v>290</v>
      </c>
      <c r="C25" s="71" t="s">
        <v>291</v>
      </c>
      <c r="D25" s="71" t="s">
        <v>70</v>
      </c>
      <c r="E25" s="71" t="s">
        <v>131</v>
      </c>
      <c r="F25" s="71" t="s">
        <v>132</v>
      </c>
      <c r="G25" s="71" t="s">
        <v>273</v>
      </c>
      <c r="H25" s="71" t="s">
        <v>274</v>
      </c>
      <c r="I25" s="83">
        <v>9091000</v>
      </c>
      <c r="J25" s="83">
        <v>9091000</v>
      </c>
      <c r="K25" s="83">
        <v>9091000</v>
      </c>
      <c r="L25" s="83"/>
      <c r="M25" s="83"/>
      <c r="N25" s="83"/>
      <c r="O25" s="83"/>
      <c r="P25" s="83"/>
      <c r="Q25" s="83"/>
      <c r="R25" s="83"/>
      <c r="S25" s="83"/>
      <c r="T25" s="83"/>
      <c r="U25" s="83"/>
      <c r="V25" s="83"/>
      <c r="W25" s="83"/>
    </row>
    <row r="26" ht="21.75" customHeight="1" spans="1:23">
      <c r="A26" s="71" t="s">
        <v>281</v>
      </c>
      <c r="B26" s="71" t="s">
        <v>292</v>
      </c>
      <c r="C26" s="71" t="s">
        <v>293</v>
      </c>
      <c r="D26" s="71" t="s">
        <v>70</v>
      </c>
      <c r="E26" s="71" t="s">
        <v>133</v>
      </c>
      <c r="F26" s="71" t="s">
        <v>134</v>
      </c>
      <c r="G26" s="71" t="s">
        <v>271</v>
      </c>
      <c r="H26" s="71" t="s">
        <v>272</v>
      </c>
      <c r="I26" s="83">
        <v>3000000</v>
      </c>
      <c r="J26" s="83"/>
      <c r="K26" s="83"/>
      <c r="L26" s="83"/>
      <c r="M26" s="83"/>
      <c r="N26" s="83"/>
      <c r="O26" s="83"/>
      <c r="P26" s="83"/>
      <c r="Q26" s="83"/>
      <c r="R26" s="83">
        <v>3000000</v>
      </c>
      <c r="S26" s="83"/>
      <c r="T26" s="83"/>
      <c r="U26" s="83"/>
      <c r="V26" s="83"/>
      <c r="W26" s="83">
        <v>3000000</v>
      </c>
    </row>
    <row r="27" ht="18.75" customHeight="1" spans="1:23">
      <c r="A27" s="33" t="s">
        <v>183</v>
      </c>
      <c r="B27" s="34"/>
      <c r="C27" s="34"/>
      <c r="D27" s="34"/>
      <c r="E27" s="34"/>
      <c r="F27" s="34"/>
      <c r="G27" s="34"/>
      <c r="H27" s="35"/>
      <c r="I27" s="83">
        <v>155510000</v>
      </c>
      <c r="J27" s="83">
        <v>152510000</v>
      </c>
      <c r="K27" s="83">
        <v>152510000</v>
      </c>
      <c r="L27" s="83"/>
      <c r="M27" s="83"/>
      <c r="N27" s="83"/>
      <c r="O27" s="83"/>
      <c r="P27" s="83"/>
      <c r="Q27" s="83"/>
      <c r="R27" s="83">
        <v>3000000</v>
      </c>
      <c r="S27" s="83"/>
      <c r="T27" s="83"/>
      <c r="U27" s="83"/>
      <c r="V27" s="83"/>
      <c r="W27" s="83">
        <v>3000000</v>
      </c>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2"/>
  <sheetViews>
    <sheetView showZeros="0" workbookViewId="0">
      <pane ySplit="1" topLeftCell="A2" activePane="bottomLeft" state="frozen"/>
      <selection/>
      <selection pane="bottomLeft" activeCell="B36" sqref="B36:B4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294</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tr">
        <f>"单位名称："&amp;"昆明经济技术开发区产业发展服务中心"</f>
        <v>单位名称：昆明经济技术开发区产业发展服务中心</v>
      </c>
    </row>
    <row r="5" ht="44.25" customHeight="1" spans="1:10">
      <c r="A5" s="69" t="s">
        <v>195</v>
      </c>
      <c r="B5" s="69" t="s">
        <v>295</v>
      </c>
      <c r="C5" s="69" t="s">
        <v>296</v>
      </c>
      <c r="D5" s="69" t="s">
        <v>297</v>
      </c>
      <c r="E5" s="69" t="s">
        <v>298</v>
      </c>
      <c r="F5" s="70" t="s">
        <v>299</v>
      </c>
      <c r="G5" s="69" t="s">
        <v>300</v>
      </c>
      <c r="H5" s="70" t="s">
        <v>301</v>
      </c>
      <c r="I5" s="70" t="s">
        <v>302</v>
      </c>
      <c r="J5" s="69" t="s">
        <v>303</v>
      </c>
    </row>
    <row r="6" ht="18.75" customHeight="1" spans="1:10">
      <c r="A6" s="138">
        <v>1</v>
      </c>
      <c r="B6" s="138">
        <v>2</v>
      </c>
      <c r="C6" s="138">
        <v>3</v>
      </c>
      <c r="D6" s="138">
        <v>4</v>
      </c>
      <c r="E6" s="138">
        <v>5</v>
      </c>
      <c r="F6" s="37">
        <v>6</v>
      </c>
      <c r="G6" s="138">
        <v>7</v>
      </c>
      <c r="H6" s="37">
        <v>8</v>
      </c>
      <c r="I6" s="37">
        <v>9</v>
      </c>
      <c r="J6" s="138">
        <v>10</v>
      </c>
    </row>
    <row r="7" ht="42" customHeight="1" spans="1:10">
      <c r="A7" s="30" t="s">
        <v>70</v>
      </c>
      <c r="B7" s="71"/>
      <c r="C7" s="71"/>
      <c r="D7" s="71"/>
      <c r="E7" s="72"/>
      <c r="F7" s="73"/>
      <c r="G7" s="72"/>
      <c r="H7" s="73"/>
      <c r="I7" s="73"/>
      <c r="J7" s="72"/>
    </row>
    <row r="8" ht="42" customHeight="1" spans="1:10">
      <c r="A8" s="139" t="s">
        <v>70</v>
      </c>
      <c r="B8" s="21"/>
      <c r="C8" s="21"/>
      <c r="D8" s="21"/>
      <c r="E8" s="30"/>
      <c r="F8" s="21"/>
      <c r="G8" s="30"/>
      <c r="H8" s="21"/>
      <c r="I8" s="21"/>
      <c r="J8" s="30"/>
    </row>
    <row r="9" ht="42" customHeight="1" spans="1:10">
      <c r="A9" s="140" t="s">
        <v>268</v>
      </c>
      <c r="B9" s="21" t="s">
        <v>304</v>
      </c>
      <c r="C9" s="21" t="s">
        <v>305</v>
      </c>
      <c r="D9" s="21" t="s">
        <v>306</v>
      </c>
      <c r="E9" s="30" t="s">
        <v>307</v>
      </c>
      <c r="F9" s="21" t="s">
        <v>308</v>
      </c>
      <c r="G9" s="30" t="s">
        <v>87</v>
      </c>
      <c r="H9" s="21" t="s">
        <v>309</v>
      </c>
      <c r="I9" s="21" t="s">
        <v>310</v>
      </c>
      <c r="J9" s="30" t="s">
        <v>311</v>
      </c>
    </row>
    <row r="10" ht="42" customHeight="1" spans="1:10">
      <c r="A10" s="140" t="s">
        <v>268</v>
      </c>
      <c r="B10" s="21" t="s">
        <v>304</v>
      </c>
      <c r="C10" s="21" t="s">
        <v>305</v>
      </c>
      <c r="D10" s="21" t="s">
        <v>312</v>
      </c>
      <c r="E10" s="30" t="s">
        <v>313</v>
      </c>
      <c r="F10" s="21" t="s">
        <v>314</v>
      </c>
      <c r="G10" s="30" t="s">
        <v>315</v>
      </c>
      <c r="H10" s="21" t="s">
        <v>316</v>
      </c>
      <c r="I10" s="21" t="s">
        <v>310</v>
      </c>
      <c r="J10" s="30" t="s">
        <v>317</v>
      </c>
    </row>
    <row r="11" ht="42" customHeight="1" spans="1:10">
      <c r="A11" s="140" t="s">
        <v>268</v>
      </c>
      <c r="B11" s="21" t="s">
        <v>304</v>
      </c>
      <c r="C11" s="21" t="s">
        <v>305</v>
      </c>
      <c r="D11" s="21" t="s">
        <v>318</v>
      </c>
      <c r="E11" s="30" t="s">
        <v>319</v>
      </c>
      <c r="F11" s="21" t="s">
        <v>320</v>
      </c>
      <c r="G11" s="30" t="s">
        <v>321</v>
      </c>
      <c r="H11" s="21" t="s">
        <v>322</v>
      </c>
      <c r="I11" s="21" t="s">
        <v>310</v>
      </c>
      <c r="J11" s="30" t="s">
        <v>323</v>
      </c>
    </row>
    <row r="12" ht="42" customHeight="1" spans="1:10">
      <c r="A12" s="140" t="s">
        <v>268</v>
      </c>
      <c r="B12" s="21" t="s">
        <v>304</v>
      </c>
      <c r="C12" s="21" t="s">
        <v>324</v>
      </c>
      <c r="D12" s="21" t="s">
        <v>325</v>
      </c>
      <c r="E12" s="30" t="s">
        <v>326</v>
      </c>
      <c r="F12" s="21" t="s">
        <v>308</v>
      </c>
      <c r="G12" s="30" t="s">
        <v>327</v>
      </c>
      <c r="H12" s="21" t="s">
        <v>322</v>
      </c>
      <c r="I12" s="21" t="s">
        <v>328</v>
      </c>
      <c r="J12" s="30" t="s">
        <v>327</v>
      </c>
    </row>
    <row r="13" ht="42" customHeight="1" spans="1:10">
      <c r="A13" s="140" t="s">
        <v>268</v>
      </c>
      <c r="B13" s="21" t="s">
        <v>304</v>
      </c>
      <c r="C13" s="21" t="s">
        <v>329</v>
      </c>
      <c r="D13" s="21" t="s">
        <v>330</v>
      </c>
      <c r="E13" s="30" t="s">
        <v>331</v>
      </c>
      <c r="F13" s="21" t="s">
        <v>332</v>
      </c>
      <c r="G13" s="30" t="s">
        <v>333</v>
      </c>
      <c r="H13" s="21" t="s">
        <v>316</v>
      </c>
      <c r="I13" s="21" t="s">
        <v>310</v>
      </c>
      <c r="J13" s="30" t="s">
        <v>334</v>
      </c>
    </row>
    <row r="14" ht="42" customHeight="1" spans="1:10">
      <c r="A14" s="140" t="s">
        <v>283</v>
      </c>
      <c r="B14" s="21" t="s">
        <v>335</v>
      </c>
      <c r="C14" s="21" t="s">
        <v>305</v>
      </c>
      <c r="D14" s="21" t="s">
        <v>306</v>
      </c>
      <c r="E14" s="30" t="s">
        <v>336</v>
      </c>
      <c r="F14" s="21" t="s">
        <v>308</v>
      </c>
      <c r="G14" s="30" t="s">
        <v>84</v>
      </c>
      <c r="H14" s="21" t="s">
        <v>337</v>
      </c>
      <c r="I14" s="21" t="s">
        <v>310</v>
      </c>
      <c r="J14" s="30" t="s">
        <v>336</v>
      </c>
    </row>
    <row r="15" ht="42" customHeight="1" spans="1:10">
      <c r="A15" s="140" t="s">
        <v>283</v>
      </c>
      <c r="B15" s="21" t="s">
        <v>335</v>
      </c>
      <c r="C15" s="21" t="s">
        <v>305</v>
      </c>
      <c r="D15" s="21" t="s">
        <v>318</v>
      </c>
      <c r="E15" s="30" t="s">
        <v>319</v>
      </c>
      <c r="F15" s="21" t="s">
        <v>308</v>
      </c>
      <c r="G15" s="30" t="s">
        <v>338</v>
      </c>
      <c r="H15" s="21" t="s">
        <v>322</v>
      </c>
      <c r="I15" s="21" t="s">
        <v>310</v>
      </c>
      <c r="J15" s="30" t="s">
        <v>339</v>
      </c>
    </row>
    <row r="16" ht="42" customHeight="1" spans="1:10">
      <c r="A16" s="140" t="s">
        <v>283</v>
      </c>
      <c r="B16" s="21" t="s">
        <v>335</v>
      </c>
      <c r="C16" s="21" t="s">
        <v>305</v>
      </c>
      <c r="D16" s="21" t="s">
        <v>340</v>
      </c>
      <c r="E16" s="30" t="s">
        <v>341</v>
      </c>
      <c r="F16" s="21" t="s">
        <v>308</v>
      </c>
      <c r="G16" s="30" t="s">
        <v>342</v>
      </c>
      <c r="H16" s="21" t="s">
        <v>343</v>
      </c>
      <c r="I16" s="21" t="s">
        <v>310</v>
      </c>
      <c r="J16" s="30" t="s">
        <v>344</v>
      </c>
    </row>
    <row r="17" ht="42" customHeight="1" spans="1:10">
      <c r="A17" s="140" t="s">
        <v>283</v>
      </c>
      <c r="B17" s="21" t="s">
        <v>335</v>
      </c>
      <c r="C17" s="21" t="s">
        <v>324</v>
      </c>
      <c r="D17" s="21" t="s">
        <v>325</v>
      </c>
      <c r="E17" s="30" t="s">
        <v>345</v>
      </c>
      <c r="F17" s="21" t="s">
        <v>308</v>
      </c>
      <c r="G17" s="30" t="s">
        <v>345</v>
      </c>
      <c r="H17" s="21" t="s">
        <v>322</v>
      </c>
      <c r="I17" s="21" t="s">
        <v>328</v>
      </c>
      <c r="J17" s="30" t="s">
        <v>346</v>
      </c>
    </row>
    <row r="18" ht="42" customHeight="1" spans="1:10">
      <c r="A18" s="140" t="s">
        <v>283</v>
      </c>
      <c r="B18" s="21" t="s">
        <v>335</v>
      </c>
      <c r="C18" s="21" t="s">
        <v>329</v>
      </c>
      <c r="D18" s="21" t="s">
        <v>330</v>
      </c>
      <c r="E18" s="30" t="s">
        <v>347</v>
      </c>
      <c r="F18" s="21" t="s">
        <v>314</v>
      </c>
      <c r="G18" s="30" t="s">
        <v>333</v>
      </c>
      <c r="H18" s="21" t="s">
        <v>316</v>
      </c>
      <c r="I18" s="21" t="s">
        <v>310</v>
      </c>
      <c r="J18" s="30" t="s">
        <v>348</v>
      </c>
    </row>
    <row r="19" ht="42" customHeight="1" spans="1:10">
      <c r="A19" s="140" t="s">
        <v>280</v>
      </c>
      <c r="B19" s="21" t="s">
        <v>349</v>
      </c>
      <c r="C19" s="21" t="s">
        <v>305</v>
      </c>
      <c r="D19" s="21" t="s">
        <v>306</v>
      </c>
      <c r="E19" s="30" t="s">
        <v>350</v>
      </c>
      <c r="F19" s="21" t="s">
        <v>314</v>
      </c>
      <c r="G19" s="30" t="s">
        <v>351</v>
      </c>
      <c r="H19" s="21" t="s">
        <v>309</v>
      </c>
      <c r="I19" s="21" t="s">
        <v>310</v>
      </c>
      <c r="J19" s="30" t="s">
        <v>352</v>
      </c>
    </row>
    <row r="20" ht="42" customHeight="1" spans="1:10">
      <c r="A20" s="140" t="s">
        <v>280</v>
      </c>
      <c r="B20" s="21" t="s">
        <v>349</v>
      </c>
      <c r="C20" s="21" t="s">
        <v>305</v>
      </c>
      <c r="D20" s="21" t="s">
        <v>312</v>
      </c>
      <c r="E20" s="30" t="s">
        <v>353</v>
      </c>
      <c r="F20" s="21" t="s">
        <v>314</v>
      </c>
      <c r="G20" s="30" t="s">
        <v>333</v>
      </c>
      <c r="H20" s="21" t="s">
        <v>316</v>
      </c>
      <c r="I20" s="21" t="s">
        <v>310</v>
      </c>
      <c r="J20" s="30" t="s">
        <v>354</v>
      </c>
    </row>
    <row r="21" ht="42" customHeight="1" spans="1:10">
      <c r="A21" s="140" t="s">
        <v>280</v>
      </c>
      <c r="B21" s="21" t="s">
        <v>349</v>
      </c>
      <c r="C21" s="21" t="s">
        <v>305</v>
      </c>
      <c r="D21" s="21" t="s">
        <v>318</v>
      </c>
      <c r="E21" s="30" t="s">
        <v>319</v>
      </c>
      <c r="F21" s="21" t="s">
        <v>320</v>
      </c>
      <c r="G21" s="30" t="s">
        <v>321</v>
      </c>
      <c r="H21" s="21" t="s">
        <v>322</v>
      </c>
      <c r="I21" s="21" t="s">
        <v>310</v>
      </c>
      <c r="J21" s="30" t="s">
        <v>339</v>
      </c>
    </row>
    <row r="22" ht="42" customHeight="1" spans="1:10">
      <c r="A22" s="140" t="s">
        <v>280</v>
      </c>
      <c r="B22" s="21" t="s">
        <v>349</v>
      </c>
      <c r="C22" s="21" t="s">
        <v>324</v>
      </c>
      <c r="D22" s="21" t="s">
        <v>325</v>
      </c>
      <c r="E22" s="30" t="s">
        <v>355</v>
      </c>
      <c r="F22" s="21" t="s">
        <v>308</v>
      </c>
      <c r="G22" s="30" t="s">
        <v>355</v>
      </c>
      <c r="H22" s="21" t="s">
        <v>322</v>
      </c>
      <c r="I22" s="21" t="s">
        <v>328</v>
      </c>
      <c r="J22" s="30" t="s">
        <v>356</v>
      </c>
    </row>
    <row r="23" ht="42" customHeight="1" spans="1:10">
      <c r="A23" s="140" t="s">
        <v>280</v>
      </c>
      <c r="B23" s="21" t="s">
        <v>349</v>
      </c>
      <c r="C23" s="21" t="s">
        <v>329</v>
      </c>
      <c r="D23" s="21" t="s">
        <v>330</v>
      </c>
      <c r="E23" s="30" t="s">
        <v>357</v>
      </c>
      <c r="F23" s="21" t="s">
        <v>314</v>
      </c>
      <c r="G23" s="30" t="s">
        <v>333</v>
      </c>
      <c r="H23" s="21" t="s">
        <v>316</v>
      </c>
      <c r="I23" s="21" t="s">
        <v>310</v>
      </c>
      <c r="J23" s="30" t="s">
        <v>358</v>
      </c>
    </row>
    <row r="24" ht="42" customHeight="1" spans="1:10">
      <c r="A24" s="140" t="s">
        <v>285</v>
      </c>
      <c r="B24" s="21" t="s">
        <v>359</v>
      </c>
      <c r="C24" s="21" t="s">
        <v>305</v>
      </c>
      <c r="D24" s="21" t="s">
        <v>306</v>
      </c>
      <c r="E24" s="30" t="s">
        <v>360</v>
      </c>
      <c r="F24" s="21" t="s">
        <v>314</v>
      </c>
      <c r="G24" s="30" t="s">
        <v>90</v>
      </c>
      <c r="H24" s="21" t="s">
        <v>309</v>
      </c>
      <c r="I24" s="21" t="s">
        <v>310</v>
      </c>
      <c r="J24" s="30" t="s">
        <v>361</v>
      </c>
    </row>
    <row r="25" ht="42" customHeight="1" spans="1:10">
      <c r="A25" s="140" t="s">
        <v>285</v>
      </c>
      <c r="B25" s="21" t="s">
        <v>359</v>
      </c>
      <c r="C25" s="21" t="s">
        <v>305</v>
      </c>
      <c r="D25" s="21" t="s">
        <v>312</v>
      </c>
      <c r="E25" s="30" t="s">
        <v>362</v>
      </c>
      <c r="F25" s="21" t="s">
        <v>314</v>
      </c>
      <c r="G25" s="30" t="s">
        <v>333</v>
      </c>
      <c r="H25" s="21" t="s">
        <v>316</v>
      </c>
      <c r="I25" s="21" t="s">
        <v>310</v>
      </c>
      <c r="J25" s="30" t="s">
        <v>363</v>
      </c>
    </row>
    <row r="26" ht="42" customHeight="1" spans="1:10">
      <c r="A26" s="140" t="s">
        <v>285</v>
      </c>
      <c r="B26" s="21" t="s">
        <v>359</v>
      </c>
      <c r="C26" s="21" t="s">
        <v>305</v>
      </c>
      <c r="D26" s="21" t="s">
        <v>312</v>
      </c>
      <c r="E26" s="30" t="s">
        <v>364</v>
      </c>
      <c r="F26" s="21" t="s">
        <v>314</v>
      </c>
      <c r="G26" s="30" t="s">
        <v>333</v>
      </c>
      <c r="H26" s="21" t="s">
        <v>316</v>
      </c>
      <c r="I26" s="21" t="s">
        <v>310</v>
      </c>
      <c r="J26" s="30" t="s">
        <v>365</v>
      </c>
    </row>
    <row r="27" ht="42" customHeight="1" spans="1:10">
      <c r="A27" s="140" t="s">
        <v>285</v>
      </c>
      <c r="B27" s="21" t="s">
        <v>359</v>
      </c>
      <c r="C27" s="21" t="s">
        <v>305</v>
      </c>
      <c r="D27" s="21" t="s">
        <v>318</v>
      </c>
      <c r="E27" s="30" t="s">
        <v>319</v>
      </c>
      <c r="F27" s="21" t="s">
        <v>320</v>
      </c>
      <c r="G27" s="30" t="s">
        <v>321</v>
      </c>
      <c r="H27" s="21" t="s">
        <v>322</v>
      </c>
      <c r="I27" s="21" t="s">
        <v>310</v>
      </c>
      <c r="J27" s="30" t="s">
        <v>339</v>
      </c>
    </row>
    <row r="28" ht="42" customHeight="1" spans="1:10">
      <c r="A28" s="140" t="s">
        <v>285</v>
      </c>
      <c r="B28" s="21" t="s">
        <v>359</v>
      </c>
      <c r="C28" s="21" t="s">
        <v>324</v>
      </c>
      <c r="D28" s="21" t="s">
        <v>366</v>
      </c>
      <c r="E28" s="30" t="s">
        <v>367</v>
      </c>
      <c r="F28" s="21" t="s">
        <v>314</v>
      </c>
      <c r="G28" s="30" t="s">
        <v>83</v>
      </c>
      <c r="H28" s="21" t="s">
        <v>322</v>
      </c>
      <c r="I28" s="21" t="s">
        <v>310</v>
      </c>
      <c r="J28" s="30" t="s">
        <v>368</v>
      </c>
    </row>
    <row r="29" ht="42" customHeight="1" spans="1:10">
      <c r="A29" s="140" t="s">
        <v>285</v>
      </c>
      <c r="B29" s="21" t="s">
        <v>359</v>
      </c>
      <c r="C29" s="21" t="s">
        <v>329</v>
      </c>
      <c r="D29" s="21" t="s">
        <v>330</v>
      </c>
      <c r="E29" s="30" t="s">
        <v>369</v>
      </c>
      <c r="F29" s="21" t="s">
        <v>314</v>
      </c>
      <c r="G29" s="30" t="s">
        <v>333</v>
      </c>
      <c r="H29" s="21" t="s">
        <v>316</v>
      </c>
      <c r="I29" s="21" t="s">
        <v>310</v>
      </c>
      <c r="J29" s="30" t="s">
        <v>370</v>
      </c>
    </row>
    <row r="30" ht="42" customHeight="1" spans="1:10">
      <c r="A30" s="140" t="s">
        <v>293</v>
      </c>
      <c r="B30" s="21" t="s">
        <v>371</v>
      </c>
      <c r="C30" s="21" t="s">
        <v>305</v>
      </c>
      <c r="D30" s="21" t="s">
        <v>306</v>
      </c>
      <c r="E30" s="30" t="s">
        <v>350</v>
      </c>
      <c r="F30" s="21" t="s">
        <v>314</v>
      </c>
      <c r="G30" s="30" t="s">
        <v>372</v>
      </c>
      <c r="H30" s="21" t="s">
        <v>309</v>
      </c>
      <c r="I30" s="21" t="s">
        <v>310</v>
      </c>
      <c r="J30" s="30" t="s">
        <v>373</v>
      </c>
    </row>
    <row r="31" ht="42" customHeight="1" spans="1:10">
      <c r="A31" s="140" t="s">
        <v>293</v>
      </c>
      <c r="B31" s="21" t="s">
        <v>371</v>
      </c>
      <c r="C31" s="21" t="s">
        <v>305</v>
      </c>
      <c r="D31" s="21" t="s">
        <v>312</v>
      </c>
      <c r="E31" s="30" t="s">
        <v>353</v>
      </c>
      <c r="F31" s="21" t="s">
        <v>314</v>
      </c>
      <c r="G31" s="30" t="s">
        <v>333</v>
      </c>
      <c r="H31" s="21" t="s">
        <v>316</v>
      </c>
      <c r="I31" s="21" t="s">
        <v>310</v>
      </c>
      <c r="J31" s="30" t="s">
        <v>354</v>
      </c>
    </row>
    <row r="32" ht="42" customHeight="1" spans="1:10">
      <c r="A32" s="140" t="s">
        <v>293</v>
      </c>
      <c r="B32" s="21" t="s">
        <v>371</v>
      </c>
      <c r="C32" s="21" t="s">
        <v>305</v>
      </c>
      <c r="D32" s="21" t="s">
        <v>318</v>
      </c>
      <c r="E32" s="30" t="s">
        <v>319</v>
      </c>
      <c r="F32" s="21" t="s">
        <v>314</v>
      </c>
      <c r="G32" s="30" t="s">
        <v>374</v>
      </c>
      <c r="H32" s="21" t="s">
        <v>309</v>
      </c>
      <c r="I32" s="21" t="s">
        <v>310</v>
      </c>
      <c r="J32" s="30" t="s">
        <v>339</v>
      </c>
    </row>
    <row r="33" ht="42" customHeight="1" spans="1:10">
      <c r="A33" s="140" t="s">
        <v>293</v>
      </c>
      <c r="B33" s="21" t="s">
        <v>371</v>
      </c>
      <c r="C33" s="21" t="s">
        <v>305</v>
      </c>
      <c r="D33" s="21" t="s">
        <v>340</v>
      </c>
      <c r="E33" s="30" t="s">
        <v>341</v>
      </c>
      <c r="F33" s="21" t="s">
        <v>314</v>
      </c>
      <c r="G33" s="30" t="s">
        <v>375</v>
      </c>
      <c r="H33" s="21" t="s">
        <v>343</v>
      </c>
      <c r="I33" s="21" t="s">
        <v>310</v>
      </c>
      <c r="J33" s="30" t="s">
        <v>376</v>
      </c>
    </row>
    <row r="34" ht="42" customHeight="1" spans="1:10">
      <c r="A34" s="140" t="s">
        <v>293</v>
      </c>
      <c r="B34" s="21" t="s">
        <v>371</v>
      </c>
      <c r="C34" s="21" t="s">
        <v>324</v>
      </c>
      <c r="D34" s="21" t="s">
        <v>325</v>
      </c>
      <c r="E34" s="30" t="s">
        <v>377</v>
      </c>
      <c r="F34" s="21" t="s">
        <v>314</v>
      </c>
      <c r="G34" s="30" t="s">
        <v>378</v>
      </c>
      <c r="H34" s="21" t="s">
        <v>379</v>
      </c>
      <c r="I34" s="21" t="s">
        <v>310</v>
      </c>
      <c r="J34" s="30" t="s">
        <v>377</v>
      </c>
    </row>
    <row r="35" ht="42" customHeight="1" spans="1:10">
      <c r="A35" s="140" t="s">
        <v>293</v>
      </c>
      <c r="B35" s="21" t="s">
        <v>371</v>
      </c>
      <c r="C35" s="21" t="s">
        <v>329</v>
      </c>
      <c r="D35" s="21" t="s">
        <v>330</v>
      </c>
      <c r="E35" s="30" t="s">
        <v>357</v>
      </c>
      <c r="F35" s="21" t="s">
        <v>314</v>
      </c>
      <c r="G35" s="30" t="s">
        <v>333</v>
      </c>
      <c r="H35" s="21" t="s">
        <v>316</v>
      </c>
      <c r="I35" s="21" t="s">
        <v>310</v>
      </c>
      <c r="J35" s="30" t="s">
        <v>358</v>
      </c>
    </row>
    <row r="36" ht="42" customHeight="1" spans="1:10">
      <c r="A36" s="140" t="s">
        <v>276</v>
      </c>
      <c r="B36" s="21" t="s">
        <v>349</v>
      </c>
      <c r="C36" s="21" t="s">
        <v>305</v>
      </c>
      <c r="D36" s="21" t="s">
        <v>306</v>
      </c>
      <c r="E36" s="30" t="s">
        <v>380</v>
      </c>
      <c r="F36" s="21" t="s">
        <v>314</v>
      </c>
      <c r="G36" s="30" t="s">
        <v>351</v>
      </c>
      <c r="H36" s="21" t="s">
        <v>381</v>
      </c>
      <c r="I36" s="21" t="s">
        <v>310</v>
      </c>
      <c r="J36" s="30" t="s">
        <v>382</v>
      </c>
    </row>
    <row r="37" ht="42" customHeight="1" spans="1:10">
      <c r="A37" s="140" t="s">
        <v>276</v>
      </c>
      <c r="B37" s="21" t="s">
        <v>349</v>
      </c>
      <c r="C37" s="21" t="s">
        <v>305</v>
      </c>
      <c r="D37" s="21" t="s">
        <v>312</v>
      </c>
      <c r="E37" s="30" t="s">
        <v>353</v>
      </c>
      <c r="F37" s="21" t="s">
        <v>314</v>
      </c>
      <c r="G37" s="30" t="s">
        <v>333</v>
      </c>
      <c r="H37" s="21" t="s">
        <v>316</v>
      </c>
      <c r="I37" s="21" t="s">
        <v>310</v>
      </c>
      <c r="J37" s="30" t="s">
        <v>354</v>
      </c>
    </row>
    <row r="38" ht="42" customHeight="1" spans="1:10">
      <c r="A38" s="140" t="s">
        <v>276</v>
      </c>
      <c r="B38" s="21" t="s">
        <v>349</v>
      </c>
      <c r="C38" s="21" t="s">
        <v>305</v>
      </c>
      <c r="D38" s="21" t="s">
        <v>318</v>
      </c>
      <c r="E38" s="30" t="s">
        <v>319</v>
      </c>
      <c r="F38" s="21" t="s">
        <v>320</v>
      </c>
      <c r="G38" s="30" t="s">
        <v>321</v>
      </c>
      <c r="H38" s="21" t="s">
        <v>322</v>
      </c>
      <c r="I38" s="21" t="s">
        <v>310</v>
      </c>
      <c r="J38" s="30" t="s">
        <v>339</v>
      </c>
    </row>
    <row r="39" ht="42" customHeight="1" spans="1:10">
      <c r="A39" s="140" t="s">
        <v>276</v>
      </c>
      <c r="B39" s="21" t="s">
        <v>349</v>
      </c>
      <c r="C39" s="21" t="s">
        <v>324</v>
      </c>
      <c r="D39" s="21" t="s">
        <v>325</v>
      </c>
      <c r="E39" s="30" t="s">
        <v>383</v>
      </c>
      <c r="F39" s="21" t="s">
        <v>308</v>
      </c>
      <c r="G39" s="30" t="s">
        <v>383</v>
      </c>
      <c r="H39" s="21" t="s">
        <v>322</v>
      </c>
      <c r="I39" s="21" t="s">
        <v>328</v>
      </c>
      <c r="J39" s="30" t="s">
        <v>383</v>
      </c>
    </row>
    <row r="40" ht="42" customHeight="1" spans="1:10">
      <c r="A40" s="140" t="s">
        <v>276</v>
      </c>
      <c r="B40" s="21" t="s">
        <v>349</v>
      </c>
      <c r="C40" s="21" t="s">
        <v>329</v>
      </c>
      <c r="D40" s="21" t="s">
        <v>330</v>
      </c>
      <c r="E40" s="30" t="s">
        <v>357</v>
      </c>
      <c r="F40" s="21" t="s">
        <v>314</v>
      </c>
      <c r="G40" s="30" t="s">
        <v>333</v>
      </c>
      <c r="H40" s="21" t="s">
        <v>316</v>
      </c>
      <c r="I40" s="21" t="s">
        <v>310</v>
      </c>
      <c r="J40" s="30" t="s">
        <v>384</v>
      </c>
    </row>
    <row r="41" ht="42" customHeight="1" spans="1:10">
      <c r="A41" s="140" t="s">
        <v>291</v>
      </c>
      <c r="B41" s="21" t="s">
        <v>385</v>
      </c>
      <c r="C41" s="21" t="s">
        <v>305</v>
      </c>
      <c r="D41" s="21" t="s">
        <v>306</v>
      </c>
      <c r="E41" s="30" t="s">
        <v>386</v>
      </c>
      <c r="F41" s="21" t="s">
        <v>308</v>
      </c>
      <c r="G41" s="30" t="s">
        <v>387</v>
      </c>
      <c r="H41" s="21" t="s">
        <v>337</v>
      </c>
      <c r="I41" s="21" t="s">
        <v>310</v>
      </c>
      <c r="J41" s="30" t="s">
        <v>388</v>
      </c>
    </row>
    <row r="42" ht="42" customHeight="1" spans="1:10">
      <c r="A42" s="140" t="s">
        <v>291</v>
      </c>
      <c r="B42" s="21" t="s">
        <v>385</v>
      </c>
      <c r="C42" s="21" t="s">
        <v>305</v>
      </c>
      <c r="D42" s="21" t="s">
        <v>306</v>
      </c>
      <c r="E42" s="30" t="s">
        <v>389</v>
      </c>
      <c r="F42" s="21" t="s">
        <v>314</v>
      </c>
      <c r="G42" s="30" t="s">
        <v>92</v>
      </c>
      <c r="H42" s="21" t="s">
        <v>390</v>
      </c>
      <c r="I42" s="21" t="s">
        <v>310</v>
      </c>
      <c r="J42" s="30" t="s">
        <v>388</v>
      </c>
    </row>
    <row r="43" ht="42" customHeight="1" spans="1:10">
      <c r="A43" s="140" t="s">
        <v>291</v>
      </c>
      <c r="B43" s="21" t="s">
        <v>385</v>
      </c>
      <c r="C43" s="21" t="s">
        <v>305</v>
      </c>
      <c r="D43" s="21" t="s">
        <v>306</v>
      </c>
      <c r="E43" s="30" t="s">
        <v>391</v>
      </c>
      <c r="F43" s="21" t="s">
        <v>308</v>
      </c>
      <c r="G43" s="30" t="s">
        <v>85</v>
      </c>
      <c r="H43" s="21" t="s">
        <v>337</v>
      </c>
      <c r="I43" s="21" t="s">
        <v>310</v>
      </c>
      <c r="J43" s="30" t="s">
        <v>388</v>
      </c>
    </row>
    <row r="44" ht="42" customHeight="1" spans="1:10">
      <c r="A44" s="140" t="s">
        <v>291</v>
      </c>
      <c r="B44" s="21" t="s">
        <v>385</v>
      </c>
      <c r="C44" s="21" t="s">
        <v>305</v>
      </c>
      <c r="D44" s="21" t="s">
        <v>306</v>
      </c>
      <c r="E44" s="30" t="s">
        <v>392</v>
      </c>
      <c r="F44" s="21" t="s">
        <v>308</v>
      </c>
      <c r="G44" s="30" t="s">
        <v>87</v>
      </c>
      <c r="H44" s="21" t="s">
        <v>337</v>
      </c>
      <c r="I44" s="21" t="s">
        <v>310</v>
      </c>
      <c r="J44" s="30" t="s">
        <v>388</v>
      </c>
    </row>
    <row r="45" ht="42" customHeight="1" spans="1:10">
      <c r="A45" s="140" t="s">
        <v>291</v>
      </c>
      <c r="B45" s="21" t="s">
        <v>385</v>
      </c>
      <c r="C45" s="21" t="s">
        <v>305</v>
      </c>
      <c r="D45" s="21" t="s">
        <v>306</v>
      </c>
      <c r="E45" s="30" t="s">
        <v>393</v>
      </c>
      <c r="F45" s="21" t="s">
        <v>308</v>
      </c>
      <c r="G45" s="30" t="s">
        <v>85</v>
      </c>
      <c r="H45" s="21" t="s">
        <v>337</v>
      </c>
      <c r="I45" s="21" t="s">
        <v>310</v>
      </c>
      <c r="J45" s="30" t="s">
        <v>388</v>
      </c>
    </row>
    <row r="46" ht="42" customHeight="1" spans="1:10">
      <c r="A46" s="140" t="s">
        <v>291</v>
      </c>
      <c r="B46" s="21" t="s">
        <v>385</v>
      </c>
      <c r="C46" s="21" t="s">
        <v>305</v>
      </c>
      <c r="D46" s="21" t="s">
        <v>306</v>
      </c>
      <c r="E46" s="30" t="s">
        <v>394</v>
      </c>
      <c r="F46" s="21" t="s">
        <v>308</v>
      </c>
      <c r="G46" s="30" t="s">
        <v>86</v>
      </c>
      <c r="H46" s="21" t="s">
        <v>337</v>
      </c>
      <c r="I46" s="21" t="s">
        <v>310</v>
      </c>
      <c r="J46" s="30" t="s">
        <v>388</v>
      </c>
    </row>
    <row r="47" ht="42" customHeight="1" spans="1:10">
      <c r="A47" s="140" t="s">
        <v>291</v>
      </c>
      <c r="B47" s="21" t="s">
        <v>385</v>
      </c>
      <c r="C47" s="21" t="s">
        <v>305</v>
      </c>
      <c r="D47" s="21" t="s">
        <v>306</v>
      </c>
      <c r="E47" s="30" t="s">
        <v>395</v>
      </c>
      <c r="F47" s="21" t="s">
        <v>314</v>
      </c>
      <c r="G47" s="30" t="s">
        <v>396</v>
      </c>
      <c r="H47" s="21" t="s">
        <v>390</v>
      </c>
      <c r="I47" s="21" t="s">
        <v>310</v>
      </c>
      <c r="J47" s="30" t="s">
        <v>388</v>
      </c>
    </row>
    <row r="48" ht="42" customHeight="1" spans="1:10">
      <c r="A48" s="140" t="s">
        <v>291</v>
      </c>
      <c r="B48" s="21" t="s">
        <v>385</v>
      </c>
      <c r="C48" s="21" t="s">
        <v>305</v>
      </c>
      <c r="D48" s="21" t="s">
        <v>312</v>
      </c>
      <c r="E48" s="30" t="s">
        <v>397</v>
      </c>
      <c r="F48" s="21" t="s">
        <v>308</v>
      </c>
      <c r="G48" s="30" t="s">
        <v>398</v>
      </c>
      <c r="H48" s="21" t="s">
        <v>316</v>
      </c>
      <c r="I48" s="21" t="s">
        <v>310</v>
      </c>
      <c r="J48" s="30" t="s">
        <v>388</v>
      </c>
    </row>
    <row r="49" ht="42" customHeight="1" spans="1:10">
      <c r="A49" s="140" t="s">
        <v>291</v>
      </c>
      <c r="B49" s="21" t="s">
        <v>385</v>
      </c>
      <c r="C49" s="21" t="s">
        <v>305</v>
      </c>
      <c r="D49" s="21" t="s">
        <v>312</v>
      </c>
      <c r="E49" s="30" t="s">
        <v>399</v>
      </c>
      <c r="F49" s="21" t="s">
        <v>308</v>
      </c>
      <c r="G49" s="30" t="s">
        <v>398</v>
      </c>
      <c r="H49" s="21" t="s">
        <v>316</v>
      </c>
      <c r="I49" s="21" t="s">
        <v>310</v>
      </c>
      <c r="J49" s="30" t="s">
        <v>388</v>
      </c>
    </row>
    <row r="50" ht="42" customHeight="1" spans="1:10">
      <c r="A50" s="140" t="s">
        <v>291</v>
      </c>
      <c r="B50" s="21" t="s">
        <v>385</v>
      </c>
      <c r="C50" s="21" t="s">
        <v>305</v>
      </c>
      <c r="D50" s="21" t="s">
        <v>312</v>
      </c>
      <c r="E50" s="30" t="s">
        <v>400</v>
      </c>
      <c r="F50" s="21" t="s">
        <v>308</v>
      </c>
      <c r="G50" s="30" t="s">
        <v>401</v>
      </c>
      <c r="H50" s="21" t="s">
        <v>316</v>
      </c>
      <c r="I50" s="21" t="s">
        <v>310</v>
      </c>
      <c r="J50" s="30" t="s">
        <v>388</v>
      </c>
    </row>
    <row r="51" ht="42" customHeight="1" spans="1:10">
      <c r="A51" s="140" t="s">
        <v>291</v>
      </c>
      <c r="B51" s="21" t="s">
        <v>385</v>
      </c>
      <c r="C51" s="21" t="s">
        <v>305</v>
      </c>
      <c r="D51" s="21" t="s">
        <v>312</v>
      </c>
      <c r="E51" s="30" t="s">
        <v>402</v>
      </c>
      <c r="F51" s="21" t="s">
        <v>320</v>
      </c>
      <c r="G51" s="30" t="s">
        <v>403</v>
      </c>
      <c r="H51" s="21" t="s">
        <v>316</v>
      </c>
      <c r="I51" s="21" t="s">
        <v>310</v>
      </c>
      <c r="J51" s="30" t="s">
        <v>388</v>
      </c>
    </row>
    <row r="52" ht="42" customHeight="1" spans="1:10">
      <c r="A52" s="140" t="s">
        <v>291</v>
      </c>
      <c r="B52" s="21" t="s">
        <v>385</v>
      </c>
      <c r="C52" s="21" t="s">
        <v>305</v>
      </c>
      <c r="D52" s="21" t="s">
        <v>318</v>
      </c>
      <c r="E52" s="30" t="s">
        <v>404</v>
      </c>
      <c r="F52" s="21" t="s">
        <v>308</v>
      </c>
      <c r="G52" s="30" t="s">
        <v>398</v>
      </c>
      <c r="H52" s="21" t="s">
        <v>316</v>
      </c>
      <c r="I52" s="21" t="s">
        <v>310</v>
      </c>
      <c r="J52" s="30" t="s">
        <v>388</v>
      </c>
    </row>
    <row r="53" ht="42" customHeight="1" spans="1:10">
      <c r="A53" s="140" t="s">
        <v>291</v>
      </c>
      <c r="B53" s="21" t="s">
        <v>385</v>
      </c>
      <c r="C53" s="21" t="s">
        <v>305</v>
      </c>
      <c r="D53" s="21" t="s">
        <v>318</v>
      </c>
      <c r="E53" s="30" t="s">
        <v>405</v>
      </c>
      <c r="F53" s="21" t="s">
        <v>308</v>
      </c>
      <c r="G53" s="30" t="s">
        <v>398</v>
      </c>
      <c r="H53" s="21" t="s">
        <v>316</v>
      </c>
      <c r="I53" s="21" t="s">
        <v>310</v>
      </c>
      <c r="J53" s="30" t="s">
        <v>388</v>
      </c>
    </row>
    <row r="54" ht="42" customHeight="1" spans="1:10">
      <c r="A54" s="140" t="s">
        <v>291</v>
      </c>
      <c r="B54" s="21" t="s">
        <v>385</v>
      </c>
      <c r="C54" s="21" t="s">
        <v>324</v>
      </c>
      <c r="D54" s="21" t="s">
        <v>406</v>
      </c>
      <c r="E54" s="30" t="s">
        <v>407</v>
      </c>
      <c r="F54" s="21" t="s">
        <v>314</v>
      </c>
      <c r="G54" s="30" t="s">
        <v>87</v>
      </c>
      <c r="H54" s="21" t="s">
        <v>316</v>
      </c>
      <c r="I54" s="21" t="s">
        <v>310</v>
      </c>
      <c r="J54" s="30" t="s">
        <v>388</v>
      </c>
    </row>
    <row r="55" ht="42" customHeight="1" spans="1:10">
      <c r="A55" s="140" t="s">
        <v>291</v>
      </c>
      <c r="B55" s="21" t="s">
        <v>385</v>
      </c>
      <c r="C55" s="21" t="s">
        <v>324</v>
      </c>
      <c r="D55" s="21" t="s">
        <v>406</v>
      </c>
      <c r="E55" s="30" t="s">
        <v>408</v>
      </c>
      <c r="F55" s="21" t="s">
        <v>314</v>
      </c>
      <c r="G55" s="30" t="s">
        <v>87</v>
      </c>
      <c r="H55" s="21" t="s">
        <v>316</v>
      </c>
      <c r="I55" s="21" t="s">
        <v>310</v>
      </c>
      <c r="J55" s="30" t="s">
        <v>388</v>
      </c>
    </row>
    <row r="56" ht="42" customHeight="1" spans="1:10">
      <c r="A56" s="140" t="s">
        <v>291</v>
      </c>
      <c r="B56" s="21" t="s">
        <v>385</v>
      </c>
      <c r="C56" s="21" t="s">
        <v>324</v>
      </c>
      <c r="D56" s="21" t="s">
        <v>406</v>
      </c>
      <c r="E56" s="30" t="s">
        <v>409</v>
      </c>
      <c r="F56" s="21" t="s">
        <v>314</v>
      </c>
      <c r="G56" s="30" t="s">
        <v>87</v>
      </c>
      <c r="H56" s="21" t="s">
        <v>316</v>
      </c>
      <c r="I56" s="21" t="s">
        <v>310</v>
      </c>
      <c r="J56" s="30" t="s">
        <v>388</v>
      </c>
    </row>
    <row r="57" ht="42" customHeight="1" spans="1:10">
      <c r="A57" s="140" t="s">
        <v>291</v>
      </c>
      <c r="B57" s="21" t="s">
        <v>385</v>
      </c>
      <c r="C57" s="21" t="s">
        <v>324</v>
      </c>
      <c r="D57" s="21" t="s">
        <v>325</v>
      </c>
      <c r="E57" s="30" t="s">
        <v>410</v>
      </c>
      <c r="F57" s="21" t="s">
        <v>314</v>
      </c>
      <c r="G57" s="30" t="s">
        <v>411</v>
      </c>
      <c r="H57" s="21" t="s">
        <v>316</v>
      </c>
      <c r="I57" s="21" t="s">
        <v>310</v>
      </c>
      <c r="J57" s="30" t="s">
        <v>388</v>
      </c>
    </row>
    <row r="58" ht="42" customHeight="1" spans="1:10">
      <c r="A58" s="140" t="s">
        <v>291</v>
      </c>
      <c r="B58" s="21" t="s">
        <v>385</v>
      </c>
      <c r="C58" s="21" t="s">
        <v>324</v>
      </c>
      <c r="D58" s="21" t="s">
        <v>325</v>
      </c>
      <c r="E58" s="30" t="s">
        <v>412</v>
      </c>
      <c r="F58" s="21" t="s">
        <v>314</v>
      </c>
      <c r="G58" s="30" t="s">
        <v>413</v>
      </c>
      <c r="H58" s="21" t="s">
        <v>316</v>
      </c>
      <c r="I58" s="21" t="s">
        <v>310</v>
      </c>
      <c r="J58" s="30" t="s">
        <v>388</v>
      </c>
    </row>
    <row r="59" ht="42" customHeight="1" spans="1:10">
      <c r="A59" s="140" t="s">
        <v>291</v>
      </c>
      <c r="B59" s="21" t="s">
        <v>385</v>
      </c>
      <c r="C59" s="21" t="s">
        <v>324</v>
      </c>
      <c r="D59" s="21" t="s">
        <v>325</v>
      </c>
      <c r="E59" s="30" t="s">
        <v>414</v>
      </c>
      <c r="F59" s="21" t="s">
        <v>314</v>
      </c>
      <c r="G59" s="30" t="s">
        <v>415</v>
      </c>
      <c r="H59" s="21" t="s">
        <v>316</v>
      </c>
      <c r="I59" s="21" t="s">
        <v>310</v>
      </c>
      <c r="J59" s="30" t="s">
        <v>388</v>
      </c>
    </row>
    <row r="60" ht="42" customHeight="1" spans="1:10">
      <c r="A60" s="140" t="s">
        <v>291</v>
      </c>
      <c r="B60" s="21" t="s">
        <v>385</v>
      </c>
      <c r="C60" s="21" t="s">
        <v>324</v>
      </c>
      <c r="D60" s="21" t="s">
        <v>325</v>
      </c>
      <c r="E60" s="30" t="s">
        <v>416</v>
      </c>
      <c r="F60" s="21" t="s">
        <v>308</v>
      </c>
      <c r="G60" s="30" t="s">
        <v>398</v>
      </c>
      <c r="H60" s="21" t="s">
        <v>316</v>
      </c>
      <c r="I60" s="21" t="s">
        <v>310</v>
      </c>
      <c r="J60" s="30" t="s">
        <v>388</v>
      </c>
    </row>
    <row r="61" ht="42" customHeight="1" spans="1:10">
      <c r="A61" s="140" t="s">
        <v>291</v>
      </c>
      <c r="B61" s="21" t="s">
        <v>385</v>
      </c>
      <c r="C61" s="21" t="s">
        <v>324</v>
      </c>
      <c r="D61" s="21" t="s">
        <v>325</v>
      </c>
      <c r="E61" s="30" t="s">
        <v>417</v>
      </c>
      <c r="F61" s="21" t="s">
        <v>314</v>
      </c>
      <c r="G61" s="30" t="s">
        <v>418</v>
      </c>
      <c r="H61" s="21" t="s">
        <v>419</v>
      </c>
      <c r="I61" s="21" t="s">
        <v>310</v>
      </c>
      <c r="J61" s="30" t="s">
        <v>388</v>
      </c>
    </row>
    <row r="62" ht="42" customHeight="1" spans="1:10">
      <c r="A62" s="140" t="s">
        <v>291</v>
      </c>
      <c r="B62" s="21" t="s">
        <v>385</v>
      </c>
      <c r="C62" s="21" t="s">
        <v>324</v>
      </c>
      <c r="D62" s="21" t="s">
        <v>420</v>
      </c>
      <c r="E62" s="30" t="s">
        <v>421</v>
      </c>
      <c r="F62" s="21" t="s">
        <v>314</v>
      </c>
      <c r="G62" s="30" t="s">
        <v>422</v>
      </c>
      <c r="H62" s="21" t="s">
        <v>316</v>
      </c>
      <c r="I62" s="21" t="s">
        <v>310</v>
      </c>
      <c r="J62" s="30" t="s">
        <v>388</v>
      </c>
    </row>
    <row r="63" ht="42" customHeight="1" spans="1:10">
      <c r="A63" s="140" t="s">
        <v>291</v>
      </c>
      <c r="B63" s="21" t="s">
        <v>385</v>
      </c>
      <c r="C63" s="21" t="s">
        <v>329</v>
      </c>
      <c r="D63" s="21" t="s">
        <v>330</v>
      </c>
      <c r="E63" s="30" t="s">
        <v>423</v>
      </c>
      <c r="F63" s="21" t="s">
        <v>320</v>
      </c>
      <c r="G63" s="30" t="s">
        <v>403</v>
      </c>
      <c r="H63" s="21" t="s">
        <v>316</v>
      </c>
      <c r="I63" s="21" t="s">
        <v>310</v>
      </c>
      <c r="J63" s="30" t="s">
        <v>388</v>
      </c>
    </row>
    <row r="64" ht="42" customHeight="1" spans="1:10">
      <c r="A64" s="140" t="s">
        <v>291</v>
      </c>
      <c r="B64" s="21" t="s">
        <v>385</v>
      </c>
      <c r="C64" s="21" t="s">
        <v>329</v>
      </c>
      <c r="D64" s="21" t="s">
        <v>330</v>
      </c>
      <c r="E64" s="30" t="s">
        <v>424</v>
      </c>
      <c r="F64" s="21" t="s">
        <v>314</v>
      </c>
      <c r="G64" s="30" t="s">
        <v>333</v>
      </c>
      <c r="H64" s="21" t="s">
        <v>316</v>
      </c>
      <c r="I64" s="21" t="s">
        <v>310</v>
      </c>
      <c r="J64" s="30" t="s">
        <v>388</v>
      </c>
    </row>
    <row r="65" ht="42" customHeight="1" spans="1:10">
      <c r="A65" s="140" t="s">
        <v>289</v>
      </c>
      <c r="B65" s="21" t="s">
        <v>425</v>
      </c>
      <c r="C65" s="21" t="s">
        <v>305</v>
      </c>
      <c r="D65" s="21" t="s">
        <v>306</v>
      </c>
      <c r="E65" s="30" t="s">
        <v>426</v>
      </c>
      <c r="F65" s="21" t="s">
        <v>308</v>
      </c>
      <c r="G65" s="30" t="s">
        <v>427</v>
      </c>
      <c r="H65" s="21" t="s">
        <v>337</v>
      </c>
      <c r="I65" s="21" t="s">
        <v>310</v>
      </c>
      <c r="J65" s="30" t="s">
        <v>428</v>
      </c>
    </row>
    <row r="66" ht="42" customHeight="1" spans="1:10">
      <c r="A66" s="140" t="s">
        <v>289</v>
      </c>
      <c r="B66" s="21" t="s">
        <v>425</v>
      </c>
      <c r="C66" s="21" t="s">
        <v>305</v>
      </c>
      <c r="D66" s="21" t="s">
        <v>312</v>
      </c>
      <c r="E66" s="30" t="s">
        <v>429</v>
      </c>
      <c r="F66" s="21" t="s">
        <v>308</v>
      </c>
      <c r="G66" s="30" t="s">
        <v>430</v>
      </c>
      <c r="H66" s="21" t="s">
        <v>337</v>
      </c>
      <c r="I66" s="21" t="s">
        <v>310</v>
      </c>
      <c r="J66" s="30" t="s">
        <v>428</v>
      </c>
    </row>
    <row r="67" ht="42" customHeight="1" spans="1:10">
      <c r="A67" s="140" t="s">
        <v>289</v>
      </c>
      <c r="B67" s="21" t="s">
        <v>425</v>
      </c>
      <c r="C67" s="21" t="s">
        <v>305</v>
      </c>
      <c r="D67" s="21" t="s">
        <v>306</v>
      </c>
      <c r="E67" s="30" t="s">
        <v>341</v>
      </c>
      <c r="F67" s="21" t="s">
        <v>320</v>
      </c>
      <c r="G67" s="30" t="s">
        <v>403</v>
      </c>
      <c r="H67" s="21" t="s">
        <v>316</v>
      </c>
      <c r="I67" s="21" t="s">
        <v>310</v>
      </c>
      <c r="J67" s="30" t="s">
        <v>428</v>
      </c>
    </row>
    <row r="68" ht="42" customHeight="1" spans="1:10">
      <c r="A68" s="140" t="s">
        <v>289</v>
      </c>
      <c r="B68" s="21" t="s">
        <v>425</v>
      </c>
      <c r="C68" s="21" t="s">
        <v>324</v>
      </c>
      <c r="D68" s="21" t="s">
        <v>406</v>
      </c>
      <c r="E68" s="30" t="s">
        <v>431</v>
      </c>
      <c r="F68" s="21" t="s">
        <v>314</v>
      </c>
      <c r="G68" s="30" t="s">
        <v>432</v>
      </c>
      <c r="H68" s="21" t="s">
        <v>343</v>
      </c>
      <c r="I68" s="21" t="s">
        <v>310</v>
      </c>
      <c r="J68" s="30" t="s">
        <v>428</v>
      </c>
    </row>
    <row r="69" ht="42" customHeight="1" spans="1:10">
      <c r="A69" s="140" t="s">
        <v>289</v>
      </c>
      <c r="B69" s="21" t="s">
        <v>425</v>
      </c>
      <c r="C69" s="21" t="s">
        <v>324</v>
      </c>
      <c r="D69" s="21" t="s">
        <v>325</v>
      </c>
      <c r="E69" s="30" t="s">
        <v>433</v>
      </c>
      <c r="F69" s="21" t="s">
        <v>314</v>
      </c>
      <c r="G69" s="30" t="s">
        <v>434</v>
      </c>
      <c r="H69" s="21" t="s">
        <v>316</v>
      </c>
      <c r="I69" s="21" t="s">
        <v>310</v>
      </c>
      <c r="J69" s="30" t="s">
        <v>428</v>
      </c>
    </row>
    <row r="70" ht="42" customHeight="1" spans="1:10">
      <c r="A70" s="140" t="s">
        <v>289</v>
      </c>
      <c r="B70" s="21" t="s">
        <v>425</v>
      </c>
      <c r="C70" s="21" t="s">
        <v>324</v>
      </c>
      <c r="D70" s="21" t="s">
        <v>420</v>
      </c>
      <c r="E70" s="30" t="s">
        <v>435</v>
      </c>
      <c r="F70" s="21" t="s">
        <v>314</v>
      </c>
      <c r="G70" s="30" t="s">
        <v>436</v>
      </c>
      <c r="H70" s="21" t="s">
        <v>316</v>
      </c>
      <c r="I70" s="21" t="s">
        <v>310</v>
      </c>
      <c r="J70" s="30" t="s">
        <v>428</v>
      </c>
    </row>
    <row r="71" ht="42" customHeight="1" spans="1:10">
      <c r="A71" s="140" t="s">
        <v>289</v>
      </c>
      <c r="B71" s="21" t="s">
        <v>425</v>
      </c>
      <c r="C71" s="21" t="s">
        <v>324</v>
      </c>
      <c r="D71" s="21" t="s">
        <v>366</v>
      </c>
      <c r="E71" s="30" t="s">
        <v>437</v>
      </c>
      <c r="F71" s="21" t="s">
        <v>314</v>
      </c>
      <c r="G71" s="30" t="s">
        <v>438</v>
      </c>
      <c r="H71" s="21" t="s">
        <v>337</v>
      </c>
      <c r="I71" s="21" t="s">
        <v>310</v>
      </c>
      <c r="J71" s="30" t="s">
        <v>428</v>
      </c>
    </row>
    <row r="72" ht="42" customHeight="1" spans="1:10">
      <c r="A72" s="140" t="s">
        <v>289</v>
      </c>
      <c r="B72" s="21" t="s">
        <v>425</v>
      </c>
      <c r="C72" s="21" t="s">
        <v>329</v>
      </c>
      <c r="D72" s="21" t="s">
        <v>330</v>
      </c>
      <c r="E72" s="30" t="s">
        <v>439</v>
      </c>
      <c r="F72" s="21" t="s">
        <v>314</v>
      </c>
      <c r="G72" s="30" t="s">
        <v>440</v>
      </c>
      <c r="H72" s="21" t="s">
        <v>316</v>
      </c>
      <c r="I72" s="21" t="s">
        <v>310</v>
      </c>
      <c r="J72" s="30" t="s">
        <v>428</v>
      </c>
    </row>
  </sheetData>
  <mergeCells count="18">
    <mergeCell ref="A3:J3"/>
    <mergeCell ref="A4:H4"/>
    <mergeCell ref="A9:A13"/>
    <mergeCell ref="A14:A18"/>
    <mergeCell ref="A19:A23"/>
    <mergeCell ref="A24:A29"/>
    <mergeCell ref="A30:A35"/>
    <mergeCell ref="A36:A40"/>
    <mergeCell ref="A41:A64"/>
    <mergeCell ref="A65:A72"/>
    <mergeCell ref="B9:B13"/>
    <mergeCell ref="B14:B18"/>
    <mergeCell ref="B19:B23"/>
    <mergeCell ref="B24:B29"/>
    <mergeCell ref="B30:B35"/>
    <mergeCell ref="B36:B40"/>
    <mergeCell ref="B41:B64"/>
    <mergeCell ref="B65:B7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5" sqref="C2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3">
        <v>1</v>
      </c>
      <c r="B2" s="124">
        <v>0</v>
      </c>
      <c r="C2" s="123">
        <v>1</v>
      </c>
      <c r="D2" s="125"/>
      <c r="E2" s="125"/>
      <c r="F2" s="122" t="s">
        <v>441</v>
      </c>
    </row>
    <row r="3" ht="42" customHeight="1" spans="1:6">
      <c r="A3" s="126" t="str">
        <f>"2025"&amp;"年部门政府性基金预算支出预算表"</f>
        <v>2025年部门政府性基金预算支出预算表</v>
      </c>
      <c r="B3" s="126" t="s">
        <v>442</v>
      </c>
      <c r="C3" s="127"/>
      <c r="D3" s="128"/>
      <c r="E3" s="128"/>
      <c r="F3" s="128"/>
    </row>
    <row r="4" ht="13.5" customHeight="1" spans="1:6">
      <c r="A4" s="5" t="str">
        <f>"单位名称："&amp;"昆明经济技术开发区产业发展服务中心"</f>
        <v>单位名称：昆明经济技术开发区产业发展服务中心</v>
      </c>
      <c r="B4" s="5" t="s">
        <v>443</v>
      </c>
      <c r="C4" s="123"/>
      <c r="D4" s="125"/>
      <c r="E4" s="125"/>
      <c r="F4" s="122" t="s">
        <v>1</v>
      </c>
    </row>
    <row r="5" ht="19.5" customHeight="1" spans="1:6">
      <c r="A5" s="129" t="s">
        <v>193</v>
      </c>
      <c r="B5" s="130" t="s">
        <v>73</v>
      </c>
      <c r="C5" s="129" t="s">
        <v>74</v>
      </c>
      <c r="D5" s="11" t="s">
        <v>444</v>
      </c>
      <c r="E5" s="12"/>
      <c r="F5" s="13"/>
    </row>
    <row r="6" ht="18.75" customHeight="1" spans="1:6">
      <c r="A6" s="131"/>
      <c r="B6" s="132"/>
      <c r="C6" s="131"/>
      <c r="D6" s="16" t="s">
        <v>55</v>
      </c>
      <c r="E6" s="11" t="s">
        <v>76</v>
      </c>
      <c r="F6" s="16" t="s">
        <v>77</v>
      </c>
    </row>
    <row r="7" ht="18.75" customHeight="1" spans="1:6">
      <c r="A7" s="70">
        <v>1</v>
      </c>
      <c r="B7" s="133" t="s">
        <v>84</v>
      </c>
      <c r="C7" s="70">
        <v>3</v>
      </c>
      <c r="D7" s="134">
        <v>4</v>
      </c>
      <c r="E7" s="134">
        <v>5</v>
      </c>
      <c r="F7" s="134">
        <v>6</v>
      </c>
    </row>
    <row r="8" ht="21" customHeight="1" spans="1:6">
      <c r="A8" s="21"/>
      <c r="B8" s="21"/>
      <c r="C8" s="21"/>
      <c r="D8" s="83"/>
      <c r="E8" s="83"/>
      <c r="F8" s="83"/>
    </row>
    <row r="9" ht="21" customHeight="1" spans="1:6">
      <c r="A9" s="21"/>
      <c r="B9" s="21"/>
      <c r="C9" s="21"/>
      <c r="D9" s="83"/>
      <c r="E9" s="83"/>
      <c r="F9" s="83"/>
    </row>
    <row r="10" ht="18.75" customHeight="1" spans="1:6">
      <c r="A10" s="135" t="s">
        <v>183</v>
      </c>
      <c r="B10" s="135" t="s">
        <v>183</v>
      </c>
      <c r="C10" s="136" t="s">
        <v>183</v>
      </c>
      <c r="D10" s="83"/>
      <c r="E10" s="83"/>
      <c r="F10" s="83"/>
    </row>
    <row r="12" customHeight="1" spans="1:1">
      <c r="A12" s="137" t="s">
        <v>445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topLeftCell="B1" workbookViewId="0">
      <pane ySplit="1" topLeftCell="A2" activePane="bottomLeft" state="frozen"/>
      <selection/>
      <selection pane="bottomLeft" activeCell="A11" sqref="$A11:$XFD1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446</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5" t="str">
        <f>"单位名称："&amp;"昆明经济技术开发区产业发展服务中心"</f>
        <v>单位名称：昆明经济技术开发区产业发展服务中心</v>
      </c>
      <c r="B4" s="89"/>
      <c r="C4" s="89"/>
      <c r="D4" s="7"/>
      <c r="E4" s="7"/>
      <c r="F4" s="7"/>
      <c r="G4" s="7"/>
      <c r="H4" s="7"/>
      <c r="I4" s="7"/>
      <c r="J4" s="7"/>
      <c r="K4" s="7"/>
      <c r="L4" s="7"/>
      <c r="R4" s="8"/>
      <c r="S4" s="122" t="s">
        <v>1</v>
      </c>
    </row>
    <row r="5" ht="15.75" customHeight="1" spans="1:19">
      <c r="A5" s="10" t="s">
        <v>192</v>
      </c>
      <c r="B5" s="90" t="s">
        <v>193</v>
      </c>
      <c r="C5" s="90" t="s">
        <v>447</v>
      </c>
      <c r="D5" s="91" t="s">
        <v>448</v>
      </c>
      <c r="E5" s="91" t="s">
        <v>449</v>
      </c>
      <c r="F5" s="91" t="s">
        <v>450</v>
      </c>
      <c r="G5" s="91" t="s">
        <v>451</v>
      </c>
      <c r="H5" s="91" t="s">
        <v>452</v>
      </c>
      <c r="I5" s="105" t="s">
        <v>200</v>
      </c>
      <c r="J5" s="105"/>
      <c r="K5" s="105"/>
      <c r="L5" s="105"/>
      <c r="M5" s="106"/>
      <c r="N5" s="105"/>
      <c r="O5" s="105"/>
      <c r="P5" s="85"/>
      <c r="Q5" s="105"/>
      <c r="R5" s="106"/>
      <c r="S5" s="86"/>
    </row>
    <row r="6" ht="17.25" customHeight="1" spans="1:19">
      <c r="A6" s="15"/>
      <c r="B6" s="92"/>
      <c r="C6" s="92"/>
      <c r="D6" s="93"/>
      <c r="E6" s="93"/>
      <c r="F6" s="93"/>
      <c r="G6" s="93"/>
      <c r="H6" s="93"/>
      <c r="I6" s="93" t="s">
        <v>55</v>
      </c>
      <c r="J6" s="93" t="s">
        <v>58</v>
      </c>
      <c r="K6" s="93" t="s">
        <v>453</v>
      </c>
      <c r="L6" s="93" t="s">
        <v>454</v>
      </c>
      <c r="M6" s="107" t="s">
        <v>455</v>
      </c>
      <c r="N6" s="108" t="s">
        <v>456</v>
      </c>
      <c r="O6" s="108"/>
      <c r="P6" s="113"/>
      <c r="Q6" s="108"/>
      <c r="R6" s="114"/>
      <c r="S6" s="94"/>
    </row>
    <row r="7" ht="54" customHeight="1" spans="1:19">
      <c r="A7" s="18"/>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96" t="s">
        <v>70</v>
      </c>
      <c r="B9" s="97" t="s">
        <v>70</v>
      </c>
      <c r="C9" s="97" t="s">
        <v>285</v>
      </c>
      <c r="D9" s="98" t="s">
        <v>457</v>
      </c>
      <c r="E9" s="98" t="s">
        <v>458</v>
      </c>
      <c r="F9" s="98" t="s">
        <v>309</v>
      </c>
      <c r="G9" s="118">
        <v>1</v>
      </c>
      <c r="H9" s="83"/>
      <c r="I9" s="83">
        <v>150000</v>
      </c>
      <c r="J9" s="83">
        <v>150000</v>
      </c>
      <c r="K9" s="83"/>
      <c r="L9" s="83"/>
      <c r="M9" s="83"/>
      <c r="N9" s="83"/>
      <c r="O9" s="83"/>
      <c r="P9" s="83"/>
      <c r="Q9" s="83"/>
      <c r="R9" s="83"/>
      <c r="S9" s="83"/>
    </row>
    <row r="10" ht="21" customHeight="1" spans="1:19">
      <c r="A10" s="96" t="s">
        <v>70</v>
      </c>
      <c r="B10" s="97" t="s">
        <v>70</v>
      </c>
      <c r="C10" s="97" t="s">
        <v>285</v>
      </c>
      <c r="D10" s="98" t="s">
        <v>459</v>
      </c>
      <c r="E10" s="98" t="s">
        <v>459</v>
      </c>
      <c r="F10" s="98" t="s">
        <v>460</v>
      </c>
      <c r="G10" s="118">
        <v>200</v>
      </c>
      <c r="H10" s="83">
        <v>40000</v>
      </c>
      <c r="I10" s="83">
        <v>40000</v>
      </c>
      <c r="J10" s="83">
        <v>40000</v>
      </c>
      <c r="K10" s="83"/>
      <c r="L10" s="83"/>
      <c r="M10" s="83"/>
      <c r="N10" s="83"/>
      <c r="O10" s="83"/>
      <c r="P10" s="83"/>
      <c r="Q10" s="83"/>
      <c r="R10" s="83"/>
      <c r="S10" s="83"/>
    </row>
    <row r="11" ht="21" customHeight="1" spans="1:19">
      <c r="A11" s="96" t="s">
        <v>70</v>
      </c>
      <c r="B11" s="97" t="s">
        <v>70</v>
      </c>
      <c r="C11" s="97" t="s">
        <v>285</v>
      </c>
      <c r="D11" s="98" t="s">
        <v>461</v>
      </c>
      <c r="E11" s="98" t="s">
        <v>462</v>
      </c>
      <c r="F11" s="98" t="s">
        <v>309</v>
      </c>
      <c r="G11" s="118">
        <v>1</v>
      </c>
      <c r="H11" s="83"/>
      <c r="I11" s="83">
        <v>519000</v>
      </c>
      <c r="J11" s="83">
        <v>519000</v>
      </c>
      <c r="K11" s="83"/>
      <c r="L11" s="83"/>
      <c r="M11" s="83"/>
      <c r="N11" s="83"/>
      <c r="O11" s="83"/>
      <c r="P11" s="83"/>
      <c r="Q11" s="83"/>
      <c r="R11" s="83"/>
      <c r="S11" s="83"/>
    </row>
    <row r="12" ht="21" customHeight="1" spans="1:19">
      <c r="A12" s="96" t="s">
        <v>70</v>
      </c>
      <c r="B12" s="97" t="s">
        <v>70</v>
      </c>
      <c r="C12" s="97" t="s">
        <v>285</v>
      </c>
      <c r="D12" s="98" t="s">
        <v>463</v>
      </c>
      <c r="E12" s="98" t="s">
        <v>464</v>
      </c>
      <c r="F12" s="98" t="s">
        <v>309</v>
      </c>
      <c r="G12" s="118">
        <v>1</v>
      </c>
      <c r="H12" s="83"/>
      <c r="I12" s="83">
        <v>375000</v>
      </c>
      <c r="J12" s="83">
        <v>375000</v>
      </c>
      <c r="K12" s="83"/>
      <c r="L12" s="83"/>
      <c r="M12" s="83"/>
      <c r="N12" s="83"/>
      <c r="O12" s="83"/>
      <c r="P12" s="83"/>
      <c r="Q12" s="83"/>
      <c r="R12" s="83"/>
      <c r="S12" s="83"/>
    </row>
    <row r="13" ht="21" customHeight="1" spans="1:19">
      <c r="A13" s="96" t="s">
        <v>70</v>
      </c>
      <c r="B13" s="97" t="s">
        <v>70</v>
      </c>
      <c r="C13" s="97" t="s">
        <v>285</v>
      </c>
      <c r="D13" s="98" t="s">
        <v>465</v>
      </c>
      <c r="E13" s="98" t="s">
        <v>464</v>
      </c>
      <c r="F13" s="98" t="s">
        <v>309</v>
      </c>
      <c r="G13" s="118">
        <v>1</v>
      </c>
      <c r="H13" s="83"/>
      <c r="I13" s="83">
        <v>310000</v>
      </c>
      <c r="J13" s="83">
        <v>310000</v>
      </c>
      <c r="K13" s="83"/>
      <c r="L13" s="83"/>
      <c r="M13" s="83"/>
      <c r="N13" s="83"/>
      <c r="O13" s="83"/>
      <c r="P13" s="83"/>
      <c r="Q13" s="83"/>
      <c r="R13" s="83"/>
      <c r="S13" s="83"/>
    </row>
    <row r="14" ht="21" customHeight="1" spans="1:19">
      <c r="A14" s="96" t="s">
        <v>70</v>
      </c>
      <c r="B14" s="97" t="s">
        <v>70</v>
      </c>
      <c r="C14" s="97" t="s">
        <v>285</v>
      </c>
      <c r="D14" s="98" t="s">
        <v>466</v>
      </c>
      <c r="E14" s="98" t="s">
        <v>464</v>
      </c>
      <c r="F14" s="98" t="s">
        <v>309</v>
      </c>
      <c r="G14" s="118">
        <v>1</v>
      </c>
      <c r="H14" s="83"/>
      <c r="I14" s="83">
        <v>420000</v>
      </c>
      <c r="J14" s="83">
        <v>420000</v>
      </c>
      <c r="K14" s="83"/>
      <c r="L14" s="83"/>
      <c r="M14" s="83"/>
      <c r="N14" s="83"/>
      <c r="O14" s="83"/>
      <c r="P14" s="83"/>
      <c r="Q14" s="83"/>
      <c r="R14" s="83"/>
      <c r="S14" s="83"/>
    </row>
    <row r="15" ht="21" customHeight="1" spans="1:19">
      <c r="A15" s="96" t="s">
        <v>70</v>
      </c>
      <c r="B15" s="97" t="s">
        <v>70</v>
      </c>
      <c r="C15" s="97" t="s">
        <v>285</v>
      </c>
      <c r="D15" s="98" t="s">
        <v>467</v>
      </c>
      <c r="E15" s="98" t="s">
        <v>468</v>
      </c>
      <c r="F15" s="98" t="s">
        <v>343</v>
      </c>
      <c r="G15" s="118">
        <v>1</v>
      </c>
      <c r="H15" s="83"/>
      <c r="I15" s="83">
        <v>2300000</v>
      </c>
      <c r="J15" s="83">
        <v>2300000</v>
      </c>
      <c r="K15" s="83"/>
      <c r="L15" s="83"/>
      <c r="M15" s="83"/>
      <c r="N15" s="83"/>
      <c r="O15" s="83"/>
      <c r="P15" s="83"/>
      <c r="Q15" s="83"/>
      <c r="R15" s="83"/>
      <c r="S15" s="83"/>
    </row>
    <row r="16" ht="21" customHeight="1" spans="1:19">
      <c r="A16" s="96" t="s">
        <v>70</v>
      </c>
      <c r="B16" s="97" t="s">
        <v>70</v>
      </c>
      <c r="C16" s="97" t="s">
        <v>285</v>
      </c>
      <c r="D16" s="98" t="s">
        <v>469</v>
      </c>
      <c r="E16" s="98" t="s">
        <v>468</v>
      </c>
      <c r="F16" s="98" t="s">
        <v>309</v>
      </c>
      <c r="G16" s="118">
        <v>1</v>
      </c>
      <c r="H16" s="83"/>
      <c r="I16" s="83">
        <v>1000000</v>
      </c>
      <c r="J16" s="83">
        <v>1000000</v>
      </c>
      <c r="K16" s="83"/>
      <c r="L16" s="83"/>
      <c r="M16" s="83"/>
      <c r="N16" s="83"/>
      <c r="O16" s="83"/>
      <c r="P16" s="83"/>
      <c r="Q16" s="83"/>
      <c r="R16" s="83"/>
      <c r="S16" s="83"/>
    </row>
    <row r="17" ht="21" customHeight="1" spans="1:19">
      <c r="A17" s="96" t="s">
        <v>70</v>
      </c>
      <c r="B17" s="97" t="s">
        <v>70</v>
      </c>
      <c r="C17" s="97" t="s">
        <v>285</v>
      </c>
      <c r="D17" s="98" t="s">
        <v>470</v>
      </c>
      <c r="E17" s="98" t="s">
        <v>468</v>
      </c>
      <c r="F17" s="98" t="s">
        <v>309</v>
      </c>
      <c r="G17" s="118">
        <v>1</v>
      </c>
      <c r="H17" s="83"/>
      <c r="I17" s="83">
        <v>1200000</v>
      </c>
      <c r="J17" s="83">
        <v>1200000</v>
      </c>
      <c r="K17" s="83"/>
      <c r="L17" s="83"/>
      <c r="M17" s="83"/>
      <c r="N17" s="83"/>
      <c r="O17" s="83"/>
      <c r="P17" s="83"/>
      <c r="Q17" s="83"/>
      <c r="R17" s="83"/>
      <c r="S17" s="83"/>
    </row>
    <row r="18" ht="21" customHeight="1" spans="1:19">
      <c r="A18" s="96" t="s">
        <v>70</v>
      </c>
      <c r="B18" s="97" t="s">
        <v>70</v>
      </c>
      <c r="C18" s="97" t="s">
        <v>285</v>
      </c>
      <c r="D18" s="98" t="s">
        <v>471</v>
      </c>
      <c r="E18" s="98" t="s">
        <v>468</v>
      </c>
      <c r="F18" s="98" t="s">
        <v>309</v>
      </c>
      <c r="G18" s="118">
        <v>1</v>
      </c>
      <c r="H18" s="83"/>
      <c r="I18" s="83">
        <v>500000</v>
      </c>
      <c r="J18" s="83">
        <v>500000</v>
      </c>
      <c r="K18" s="83"/>
      <c r="L18" s="83"/>
      <c r="M18" s="83"/>
      <c r="N18" s="83"/>
      <c r="O18" s="83"/>
      <c r="P18" s="83"/>
      <c r="Q18" s="83"/>
      <c r="R18" s="83"/>
      <c r="S18" s="83"/>
    </row>
    <row r="19" ht="21" customHeight="1" spans="1:19">
      <c r="A19" s="99" t="s">
        <v>183</v>
      </c>
      <c r="B19" s="100"/>
      <c r="C19" s="100"/>
      <c r="D19" s="101"/>
      <c r="E19" s="101"/>
      <c r="F19" s="101"/>
      <c r="G19" s="119"/>
      <c r="H19" s="83">
        <v>40000</v>
      </c>
      <c r="I19" s="83">
        <v>6814000</v>
      </c>
      <c r="J19" s="83">
        <v>6814000</v>
      </c>
      <c r="K19" s="83"/>
      <c r="L19" s="83"/>
      <c r="M19" s="83"/>
      <c r="N19" s="83"/>
      <c r="O19" s="83"/>
      <c r="P19" s="83"/>
      <c r="Q19" s="83"/>
      <c r="R19" s="83"/>
      <c r="S19" s="83"/>
    </row>
    <row r="20" ht="21" customHeight="1" spans="1:19">
      <c r="A20" s="115" t="s">
        <v>472</v>
      </c>
      <c r="B20" s="5"/>
      <c r="C20" s="5"/>
      <c r="D20" s="115"/>
      <c r="E20" s="115"/>
      <c r="F20" s="115"/>
      <c r="G20" s="120"/>
      <c r="H20" s="121"/>
      <c r="I20" s="121"/>
      <c r="J20" s="121"/>
      <c r="K20" s="121"/>
      <c r="L20" s="121"/>
      <c r="M20" s="121"/>
      <c r="N20" s="121"/>
      <c r="O20" s="121"/>
      <c r="P20" s="121"/>
      <c r="Q20" s="121"/>
      <c r="R20" s="121"/>
      <c r="S20" s="121"/>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2.25" customWidth="1"/>
    <col min="2" max="2" width="11.5" customWidth="1"/>
    <col min="3" max="3" width="10.125" customWidth="1"/>
    <col min="4" max="4" width="17" customWidth="1"/>
    <col min="5" max="5" width="25" customWidth="1"/>
    <col min="6" max="6" width="19.75" customWidth="1"/>
    <col min="7" max="7" width="13.375" customWidth="1"/>
    <col min="8" max="8" width="13.875" customWidth="1"/>
    <col min="9" max="9" width="13" customWidth="1"/>
    <col min="10" max="10" width="6.125" customWidth="1"/>
    <col min="11" max="11" width="9.375" customWidth="1"/>
    <col min="12" max="12" width="5.125" customWidth="1"/>
    <col min="13" max="13" width="8.875" customWidth="1"/>
    <col min="14" max="14" width="7.25" customWidth="1"/>
    <col min="15" max="15" width="5" customWidth="1"/>
    <col min="16" max="16" width="4.875" customWidth="1"/>
    <col min="17" max="17" width="8.25" customWidth="1"/>
    <col min="18" max="18" width="7" customWidth="1"/>
    <col min="19" max="19" width="9.875" customWidth="1"/>
    <col min="20" max="20" width="11.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103"/>
      <c r="O2" s="80"/>
      <c r="P2" s="80"/>
      <c r="Q2" s="87"/>
      <c r="R2" s="80"/>
      <c r="S2" s="111"/>
      <c r="T2" s="111" t="s">
        <v>473</v>
      </c>
    </row>
    <row r="3" ht="41.25" customHeight="1" spans="1:20">
      <c r="A3" s="76" t="str">
        <f>"2025"&amp;"年部门政府购买服务预算表"</f>
        <v>2025年部门政府购买服务预算表</v>
      </c>
      <c r="B3" s="68"/>
      <c r="C3" s="68"/>
      <c r="D3" s="68"/>
      <c r="E3" s="68"/>
      <c r="F3" s="68"/>
      <c r="G3" s="68"/>
      <c r="H3" s="88"/>
      <c r="I3" s="88"/>
      <c r="J3" s="88"/>
      <c r="K3" s="88"/>
      <c r="L3" s="88"/>
      <c r="M3" s="88"/>
      <c r="N3" s="104"/>
      <c r="O3" s="88"/>
      <c r="P3" s="88"/>
      <c r="Q3" s="68"/>
      <c r="R3" s="88"/>
      <c r="S3" s="104"/>
      <c r="T3" s="68"/>
    </row>
    <row r="4" ht="22.5" customHeight="1" spans="1:20">
      <c r="A4" s="77" t="str">
        <f>"单位名称："&amp;"昆明经济技术开发区产业发展服务中心"</f>
        <v>单位名称：昆明经济技术开发区产业发展服务中心</v>
      </c>
      <c r="B4" s="89"/>
      <c r="C4" s="89"/>
      <c r="D4" s="89"/>
      <c r="E4" s="89"/>
      <c r="F4" s="89"/>
      <c r="G4" s="89"/>
      <c r="H4" s="78"/>
      <c r="I4" s="78"/>
      <c r="J4" s="78"/>
      <c r="K4" s="78"/>
      <c r="L4" s="78"/>
      <c r="M4" s="78"/>
      <c r="N4" s="103"/>
      <c r="O4" s="80"/>
      <c r="P4" s="80"/>
      <c r="Q4" s="87"/>
      <c r="R4" s="80"/>
      <c r="S4" s="112"/>
      <c r="T4" s="111" t="s">
        <v>1</v>
      </c>
    </row>
    <row r="5" ht="24" customHeight="1" spans="1:20">
      <c r="A5" s="10" t="s">
        <v>192</v>
      </c>
      <c r="B5" s="90" t="s">
        <v>193</v>
      </c>
      <c r="C5" s="90" t="s">
        <v>447</v>
      </c>
      <c r="D5" s="90" t="s">
        <v>474</v>
      </c>
      <c r="E5" s="90" t="s">
        <v>475</v>
      </c>
      <c r="F5" s="90" t="s">
        <v>476</v>
      </c>
      <c r="G5" s="90" t="s">
        <v>477</v>
      </c>
      <c r="H5" s="91" t="s">
        <v>478</v>
      </c>
      <c r="I5" s="91" t="s">
        <v>479</v>
      </c>
      <c r="J5" s="105" t="s">
        <v>200</v>
      </c>
      <c r="K5" s="105"/>
      <c r="L5" s="105"/>
      <c r="M5" s="105"/>
      <c r="N5" s="106"/>
      <c r="O5" s="105"/>
      <c r="P5" s="105"/>
      <c r="Q5" s="85"/>
      <c r="R5" s="105"/>
      <c r="S5" s="106"/>
      <c r="T5" s="86"/>
    </row>
    <row r="6" ht="24" customHeight="1" spans="1:20">
      <c r="A6" s="15"/>
      <c r="B6" s="92"/>
      <c r="C6" s="92"/>
      <c r="D6" s="92"/>
      <c r="E6" s="92"/>
      <c r="F6" s="92"/>
      <c r="G6" s="92"/>
      <c r="H6" s="93"/>
      <c r="I6" s="93"/>
      <c r="J6" s="93" t="s">
        <v>55</v>
      </c>
      <c r="K6" s="93" t="s">
        <v>58</v>
      </c>
      <c r="L6" s="93" t="s">
        <v>453</v>
      </c>
      <c r="M6" s="93" t="s">
        <v>454</v>
      </c>
      <c r="N6" s="107" t="s">
        <v>455</v>
      </c>
      <c r="O6" s="108" t="s">
        <v>456</v>
      </c>
      <c r="P6" s="108"/>
      <c r="Q6" s="113"/>
      <c r="R6" s="108"/>
      <c r="S6" s="114"/>
      <c r="T6" s="94"/>
    </row>
    <row r="7" ht="54" customHeight="1" spans="1:20">
      <c r="A7" s="18"/>
      <c r="B7" s="94"/>
      <c r="C7" s="94"/>
      <c r="D7" s="94"/>
      <c r="E7" s="94"/>
      <c r="F7" s="94"/>
      <c r="G7" s="94"/>
      <c r="H7" s="95"/>
      <c r="I7" s="95"/>
      <c r="J7" s="95"/>
      <c r="K7" s="95" t="s">
        <v>57</v>
      </c>
      <c r="L7" s="95"/>
      <c r="M7" s="95"/>
      <c r="N7" s="109"/>
      <c r="O7" s="95" t="s">
        <v>57</v>
      </c>
      <c r="P7" s="95" t="s">
        <v>64</v>
      </c>
      <c r="Q7" s="95" t="s">
        <v>65</v>
      </c>
      <c r="R7" s="95" t="s">
        <v>66</v>
      </c>
      <c r="S7" s="109" t="s">
        <v>67</v>
      </c>
      <c r="T7" s="94" t="s">
        <v>68</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183</v>
      </c>
      <c r="B10" s="100"/>
      <c r="C10" s="100"/>
      <c r="D10" s="100"/>
      <c r="E10" s="100"/>
      <c r="F10" s="100"/>
      <c r="G10" s="100"/>
      <c r="H10" s="101"/>
      <c r="I10" s="110"/>
      <c r="J10" s="83"/>
      <c r="K10" s="83"/>
      <c r="L10" s="83"/>
      <c r="M10" s="83"/>
      <c r="N10" s="83"/>
      <c r="O10" s="83"/>
      <c r="P10" s="83"/>
      <c r="Q10" s="83"/>
      <c r="R10" s="83"/>
      <c r="S10" s="83"/>
      <c r="T10" s="83"/>
    </row>
    <row r="12" customHeight="1" spans="1:1">
      <c r="A12" s="102" t="s">
        <v>480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
  <sheetViews>
    <sheetView showZeros="0" workbookViewId="0">
      <pane ySplit="1" topLeftCell="A2" activePane="bottomLeft" state="frozen"/>
      <selection/>
      <selection pane="bottomLeft" activeCell="D16" sqref="D16"/>
    </sheetView>
  </sheetViews>
  <sheetFormatPr defaultColWidth="9.14166666666667" defaultRowHeight="14.25" customHeight="1"/>
  <cols>
    <col min="1" max="1" width="15.25" customWidth="1"/>
    <col min="2" max="2" width="10.5" customWidth="1"/>
    <col min="3" max="3" width="8.25" customWidth="1"/>
    <col min="4" max="4" width="6.625" customWidth="1"/>
    <col min="5" max="5" width="5.875" customWidth="1"/>
    <col min="6" max="6" width="5.75" customWidth="1"/>
    <col min="7" max="7" width="5.625" customWidth="1"/>
    <col min="8" max="9" width="5.5" customWidth="1"/>
    <col min="10" max="11" width="5.25" customWidth="1"/>
    <col min="12" max="12" width="6" customWidth="1"/>
    <col min="13" max="13" width="6.625" customWidth="1"/>
    <col min="14" max="14" width="5.875" customWidth="1"/>
    <col min="15" max="15" width="5" customWidth="1"/>
    <col min="16" max="16" width="6.25" customWidth="1"/>
    <col min="17" max="17" width="5.625" customWidth="1"/>
    <col min="18" max="18" width="6.5" customWidth="1"/>
    <col min="19" max="19" width="6.875" customWidth="1"/>
    <col min="20" max="20" width="4.5" customWidth="1"/>
    <col min="21" max="21" width="6.375" customWidth="1"/>
    <col min="22" max="22" width="6.625" customWidth="1"/>
    <col min="23" max="23" width="6.75" customWidth="1"/>
    <col min="24" max="24" width="1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481</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tr">
        <f>"单位名称："&amp;"昆明经济技术开发区产业发展服务中心"</f>
        <v>单位名称：昆明经济技术开发区产业发展服务中心</v>
      </c>
      <c r="B4" s="78"/>
      <c r="C4" s="78"/>
      <c r="D4" s="79"/>
      <c r="E4" s="80"/>
      <c r="F4" s="80"/>
      <c r="G4" s="80"/>
      <c r="H4" s="80"/>
      <c r="I4" s="80"/>
      <c r="W4" s="8"/>
      <c r="X4" s="8" t="s">
        <v>1</v>
      </c>
    </row>
    <row r="5" ht="19.5" customHeight="1" spans="1:24">
      <c r="A5" s="28" t="s">
        <v>482</v>
      </c>
      <c r="B5" s="11" t="s">
        <v>200</v>
      </c>
      <c r="C5" s="12"/>
      <c r="D5" s="12"/>
      <c r="E5" s="11" t="s">
        <v>483</v>
      </c>
      <c r="F5" s="12"/>
      <c r="G5" s="12"/>
      <c r="H5" s="12"/>
      <c r="I5" s="12"/>
      <c r="J5" s="12"/>
      <c r="K5" s="12"/>
      <c r="L5" s="12"/>
      <c r="M5" s="12"/>
      <c r="N5" s="12"/>
      <c r="O5" s="12"/>
      <c r="P5" s="12"/>
      <c r="Q5" s="12"/>
      <c r="R5" s="12"/>
      <c r="S5" s="12"/>
      <c r="T5" s="12"/>
      <c r="U5" s="12"/>
      <c r="V5" s="12"/>
      <c r="W5" s="85"/>
      <c r="X5" s="86"/>
    </row>
    <row r="6" ht="40.5" customHeight="1" spans="1:24">
      <c r="A6" s="19"/>
      <c r="B6" s="29" t="s">
        <v>55</v>
      </c>
      <c r="C6" s="10" t="s">
        <v>58</v>
      </c>
      <c r="D6" s="81" t="s">
        <v>453</v>
      </c>
      <c r="E6" s="49" t="s">
        <v>484</v>
      </c>
      <c r="F6" s="49" t="s">
        <v>485</v>
      </c>
      <c r="G6" s="49" t="s">
        <v>486</v>
      </c>
      <c r="H6" s="49" t="s">
        <v>487</v>
      </c>
      <c r="I6" s="49" t="s">
        <v>488</v>
      </c>
      <c r="J6" s="49" t="s">
        <v>489</v>
      </c>
      <c r="K6" s="49" t="s">
        <v>490</v>
      </c>
      <c r="L6" s="49" t="s">
        <v>491</v>
      </c>
      <c r="M6" s="49" t="s">
        <v>492</v>
      </c>
      <c r="N6" s="49" t="s">
        <v>493</v>
      </c>
      <c r="O6" s="49" t="s">
        <v>494</v>
      </c>
      <c r="P6" s="49" t="s">
        <v>495</v>
      </c>
      <c r="Q6" s="49" t="s">
        <v>496</v>
      </c>
      <c r="R6" s="50" t="s">
        <v>497</v>
      </c>
      <c r="S6" s="50" t="s">
        <v>498</v>
      </c>
      <c r="T6" s="50" t="s">
        <v>499</v>
      </c>
      <c r="U6" s="49" t="s">
        <v>500</v>
      </c>
      <c r="V6" s="49" t="s">
        <v>501</v>
      </c>
      <c r="W6" s="49" t="s">
        <v>502</v>
      </c>
      <c r="X6" s="50" t="s">
        <v>503</v>
      </c>
    </row>
    <row r="7" ht="19.5" customHeight="1" spans="1:24">
      <c r="A7" s="20">
        <v>1</v>
      </c>
      <c r="B7" s="20">
        <v>2</v>
      </c>
      <c r="C7" s="20">
        <v>3</v>
      </c>
      <c r="D7" s="82">
        <v>4</v>
      </c>
      <c r="E7" s="37">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7">
        <v>23</v>
      </c>
      <c r="X7" s="37">
        <v>24</v>
      </c>
    </row>
    <row r="8" ht="19.5" customHeight="1" spans="1:24">
      <c r="A8" s="30"/>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1" customHeight="1" spans="1:1">
      <c r="A11" s="84" t="s">
        <v>504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A10" sqref="A10"/>
    </sheetView>
  </sheetViews>
  <sheetFormatPr defaultColWidth="9.14166666666667" defaultRowHeight="12" customHeight="1"/>
  <cols>
    <col min="1" max="1" width="25.125" customWidth="1"/>
    <col min="2" max="2" width="20.375" customWidth="1"/>
    <col min="3" max="5" width="12.875" customWidth="1"/>
    <col min="6" max="6" width="11.2833333333333" customWidth="1"/>
    <col min="7" max="7" width="14.125"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505</v>
      </c>
    </row>
    <row r="3" ht="41.25" customHeight="1" spans="1:10">
      <c r="A3" s="67" t="str">
        <f>"2025"&amp;"年对下转移支付绩效目标表"</f>
        <v>2025年对下转移支付绩效目标表</v>
      </c>
      <c r="B3" s="4"/>
      <c r="C3" s="4"/>
      <c r="D3" s="4"/>
      <c r="E3" s="4"/>
      <c r="F3" s="68"/>
      <c r="G3" s="4"/>
      <c r="H3" s="68"/>
      <c r="I3" s="68"/>
      <c r="J3" s="4"/>
    </row>
    <row r="4" ht="17.25" customHeight="1" spans="1:1">
      <c r="A4" s="5" t="str">
        <f>"单位名称："&amp;"昆明经济技术开发区产业发展服务中心"</f>
        <v>单位名称：昆明经济技术开发区产业发展服务中心</v>
      </c>
    </row>
    <row r="5" ht="44.25" customHeight="1" spans="1:10">
      <c r="A5" s="69" t="s">
        <v>482</v>
      </c>
      <c r="B5" s="69" t="s">
        <v>295</v>
      </c>
      <c r="C5" s="69" t="s">
        <v>296</v>
      </c>
      <c r="D5" s="69" t="s">
        <v>297</v>
      </c>
      <c r="E5" s="69" t="s">
        <v>298</v>
      </c>
      <c r="F5" s="70" t="s">
        <v>299</v>
      </c>
      <c r="G5" s="69" t="s">
        <v>300</v>
      </c>
      <c r="H5" s="70" t="s">
        <v>301</v>
      </c>
      <c r="I5" s="70" t="s">
        <v>302</v>
      </c>
      <c r="J5" s="69" t="s">
        <v>303</v>
      </c>
    </row>
    <row r="6" ht="14.25" customHeight="1" spans="1:10">
      <c r="A6" s="69">
        <v>1</v>
      </c>
      <c r="B6" s="69">
        <v>2</v>
      </c>
      <c r="C6" s="69">
        <v>3</v>
      </c>
      <c r="D6" s="69">
        <v>4</v>
      </c>
      <c r="E6" s="69">
        <v>5</v>
      </c>
      <c r="F6" s="70">
        <v>6</v>
      </c>
      <c r="G6" s="69">
        <v>7</v>
      </c>
      <c r="H6" s="70">
        <v>8</v>
      </c>
      <c r="I6" s="70">
        <v>9</v>
      </c>
      <c r="J6" s="69">
        <v>10</v>
      </c>
    </row>
    <row r="7" ht="42" customHeight="1" spans="1:10">
      <c r="A7" s="30"/>
      <c r="B7" s="71"/>
      <c r="C7" s="71"/>
      <c r="D7" s="71"/>
      <c r="E7" s="72"/>
      <c r="F7" s="73"/>
      <c r="G7" s="72"/>
      <c r="H7" s="73"/>
      <c r="I7" s="73"/>
      <c r="J7" s="72"/>
    </row>
    <row r="8" ht="42" customHeight="1" spans="1:10">
      <c r="A8" s="30"/>
      <c r="B8" s="21"/>
      <c r="C8" s="21"/>
      <c r="D8" s="21"/>
      <c r="E8" s="30"/>
      <c r="F8" s="21"/>
      <c r="G8" s="30"/>
      <c r="H8" s="21"/>
      <c r="I8" s="21"/>
      <c r="J8" s="30"/>
    </row>
    <row r="10" customHeight="1" spans="1:1">
      <c r="A10" s="74" t="s">
        <v>506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A11" sqref="A11"/>
    </sheetView>
  </sheetViews>
  <sheetFormatPr defaultColWidth="10.425" defaultRowHeight="14.25" customHeight="1"/>
  <cols>
    <col min="1" max="1" width="10.75" customWidth="1"/>
    <col min="2" max="2" width="11.5" customWidth="1"/>
    <col min="3" max="3" width="12.75" customWidth="1"/>
    <col min="4" max="4" width="22.125" customWidth="1"/>
    <col min="5" max="5" width="19.125" customWidth="1"/>
    <col min="6" max="6" width="15.625" customWidth="1"/>
    <col min="7" max="9" width="16.875" customWidth="1"/>
  </cols>
  <sheetData>
    <row r="1" customHeight="1" spans="1:9">
      <c r="A1" s="1"/>
      <c r="B1" s="1"/>
      <c r="C1" s="1"/>
      <c r="D1" s="1"/>
      <c r="E1" s="1"/>
      <c r="F1" s="1"/>
      <c r="G1" s="1"/>
      <c r="H1" s="1"/>
      <c r="I1" s="1"/>
    </row>
    <row r="2" customHeight="1" spans="1:9">
      <c r="A2" s="39" t="s">
        <v>507</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"单位名称："&amp;"昆明经济技术开发区产业发展服务中心"</f>
        <v>单位名称：昆明经济技术开发区产业发展服务中心</v>
      </c>
      <c r="B4" s="46"/>
      <c r="C4" s="46"/>
      <c r="D4" s="47"/>
      <c r="F4" s="44"/>
      <c r="G4" s="43"/>
      <c r="H4" s="43"/>
      <c r="I4" s="66" t="s">
        <v>1</v>
      </c>
    </row>
    <row r="5" ht="28.5" customHeight="1" spans="1:9">
      <c r="A5" s="48" t="s">
        <v>192</v>
      </c>
      <c r="B5" s="49" t="s">
        <v>193</v>
      </c>
      <c r="C5" s="50" t="s">
        <v>508</v>
      </c>
      <c r="D5" s="48" t="s">
        <v>509</v>
      </c>
      <c r="E5" s="48" t="s">
        <v>510</v>
      </c>
      <c r="F5" s="48" t="s">
        <v>511</v>
      </c>
      <c r="G5" s="49" t="s">
        <v>512</v>
      </c>
      <c r="H5" s="37"/>
      <c r="I5" s="48"/>
    </row>
    <row r="6" ht="21" customHeight="1" spans="1:9">
      <c r="A6" s="50"/>
      <c r="B6" s="51"/>
      <c r="C6" s="51"/>
      <c r="D6" s="52"/>
      <c r="E6" s="51"/>
      <c r="F6" s="51"/>
      <c r="G6" s="49" t="s">
        <v>451</v>
      </c>
      <c r="H6" s="49" t="s">
        <v>513</v>
      </c>
      <c r="I6" s="49" t="s">
        <v>514</v>
      </c>
    </row>
    <row r="7" ht="17.25" customHeight="1" spans="1:9">
      <c r="A7" s="53" t="s">
        <v>83</v>
      </c>
      <c r="B7" s="54"/>
      <c r="C7" s="55" t="s">
        <v>84</v>
      </c>
      <c r="D7" s="53" t="s">
        <v>85</v>
      </c>
      <c r="E7" s="56" t="s">
        <v>86</v>
      </c>
      <c r="F7" s="53" t="s">
        <v>87</v>
      </c>
      <c r="G7" s="55" t="s">
        <v>88</v>
      </c>
      <c r="H7" s="57" t="s">
        <v>89</v>
      </c>
      <c r="I7" s="56" t="s">
        <v>90</v>
      </c>
    </row>
    <row r="8" ht="19.5" customHeight="1" spans="1:9">
      <c r="A8" s="58"/>
      <c r="B8" s="32"/>
      <c r="C8" s="32"/>
      <c r="D8" s="30"/>
      <c r="E8" s="21"/>
      <c r="F8" s="57"/>
      <c r="G8" s="59"/>
      <c r="H8" s="60"/>
      <c r="I8" s="60"/>
    </row>
    <row r="9" ht="19.5" customHeight="1" spans="1:9">
      <c r="A9" s="61" t="s">
        <v>55</v>
      </c>
      <c r="B9" s="62"/>
      <c r="C9" s="62"/>
      <c r="D9" s="63"/>
      <c r="E9" s="64"/>
      <c r="F9" s="64"/>
      <c r="G9" s="59"/>
      <c r="H9" s="60"/>
      <c r="I9" s="60"/>
    </row>
    <row r="11" customHeight="1" spans="1:1">
      <c r="A11" s="65" t="s">
        <v>515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G26" sqref="G26"/>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516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"单位名称："&amp;"昆明经济技术开发区产业发展服务中心"</f>
        <v>单位名称：昆明经济技术开发区产业发展服务中心</v>
      </c>
      <c r="B4" s="6"/>
      <c r="C4" s="6"/>
      <c r="D4" s="6"/>
      <c r="E4" s="6"/>
      <c r="F4" s="6"/>
      <c r="G4" s="6"/>
      <c r="H4" s="7"/>
      <c r="I4" s="7"/>
      <c r="J4" s="7"/>
      <c r="K4" s="8" t="s">
        <v>1</v>
      </c>
    </row>
    <row r="5" ht="21.75" customHeight="1" spans="1:11">
      <c r="A5" s="9" t="s">
        <v>260</v>
      </c>
      <c r="B5" s="9" t="s">
        <v>195</v>
      </c>
      <c r="C5" s="9" t="s">
        <v>261</v>
      </c>
      <c r="D5" s="10" t="s">
        <v>196</v>
      </c>
      <c r="E5" s="10" t="s">
        <v>197</v>
      </c>
      <c r="F5" s="10" t="s">
        <v>262</v>
      </c>
      <c r="G5" s="10" t="s">
        <v>263</v>
      </c>
      <c r="H5" s="28" t="s">
        <v>55</v>
      </c>
      <c r="I5" s="11" t="s">
        <v>517</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183</v>
      </c>
      <c r="B11" s="34"/>
      <c r="C11" s="34"/>
      <c r="D11" s="34"/>
      <c r="E11" s="34"/>
      <c r="F11" s="34"/>
      <c r="G11" s="35"/>
      <c r="H11" s="23"/>
      <c r="I11" s="23"/>
      <c r="J11" s="23"/>
      <c r="K11" s="31"/>
    </row>
    <row r="13" customHeight="1" spans="1:1">
      <c r="A13" s="36" t="s">
        <v>518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J12" sqref="J12"/>
    </sheetView>
  </sheetViews>
  <sheetFormatPr defaultColWidth="9.14166666666667" defaultRowHeight="14.25" customHeight="1" outlineLevelCol="6"/>
  <cols>
    <col min="1" max="1" width="33.5" customWidth="1"/>
    <col min="2" max="2" width="19" customWidth="1"/>
    <col min="3" max="3" width="32.25" customWidth="1"/>
    <col min="4" max="4" width="14.625" customWidth="1"/>
    <col min="5" max="5" width="14.875" customWidth="1"/>
    <col min="6" max="6" width="18" customWidth="1"/>
    <col min="7" max="7" width="23.85" customWidth="1"/>
  </cols>
  <sheetData>
    <row r="1" customHeight="1" spans="1:7">
      <c r="A1" s="1"/>
      <c r="B1" s="1"/>
      <c r="C1" s="1"/>
      <c r="D1" s="1"/>
      <c r="E1" s="1"/>
      <c r="F1" s="1"/>
      <c r="G1" s="1"/>
    </row>
    <row r="2" ht="13.5" customHeight="1" spans="4:7">
      <c r="D2" s="2"/>
      <c r="G2" s="3" t="s">
        <v>519</v>
      </c>
    </row>
    <row r="3" ht="41.25" customHeight="1" spans="1:7">
      <c r="A3" s="4" t="str">
        <f>"2025"&amp;"年部门项目中期规划预算表"</f>
        <v>2025年部门项目中期规划预算表</v>
      </c>
      <c r="B3" s="4"/>
      <c r="C3" s="4"/>
      <c r="D3" s="4"/>
      <c r="E3" s="4"/>
      <c r="F3" s="4"/>
      <c r="G3" s="4"/>
    </row>
    <row r="4" ht="13.5" customHeight="1" spans="1:7">
      <c r="A4" s="5" t="str">
        <f>"单位名称："&amp;"昆明经济技术开发区产业发展服务中心"</f>
        <v>单位名称：昆明经济技术开发区产业发展服务中心</v>
      </c>
      <c r="B4" s="6"/>
      <c r="C4" s="6"/>
      <c r="D4" s="6"/>
      <c r="E4" s="7"/>
      <c r="F4" s="7"/>
      <c r="G4" s="8" t="s">
        <v>1</v>
      </c>
    </row>
    <row r="5" ht="21.75" customHeight="1" spans="1:7">
      <c r="A5" s="9" t="s">
        <v>261</v>
      </c>
      <c r="B5" s="9" t="s">
        <v>260</v>
      </c>
      <c r="C5" s="9" t="s">
        <v>195</v>
      </c>
      <c r="D5" s="10" t="s">
        <v>520</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152510000</v>
      </c>
      <c r="F9" s="23">
        <v>116806977</v>
      </c>
      <c r="G9" s="23"/>
    </row>
    <row r="10" ht="18.75" customHeight="1" spans="1:7">
      <c r="A10" s="21"/>
      <c r="B10" s="21" t="s">
        <v>521</v>
      </c>
      <c r="C10" s="21" t="s">
        <v>268</v>
      </c>
      <c r="D10" s="21" t="s">
        <v>522</v>
      </c>
      <c r="E10" s="23">
        <v>9127000</v>
      </c>
      <c r="F10" s="23">
        <v>20041704</v>
      </c>
      <c r="G10" s="23"/>
    </row>
    <row r="11" ht="18.75" customHeight="1" spans="1:7">
      <c r="A11" s="24"/>
      <c r="B11" s="21" t="s">
        <v>521</v>
      </c>
      <c r="C11" s="21" t="s">
        <v>276</v>
      </c>
      <c r="D11" s="21" t="s">
        <v>522</v>
      </c>
      <c r="E11" s="23">
        <v>85083000</v>
      </c>
      <c r="F11" s="23">
        <v>55949466</v>
      </c>
      <c r="G11" s="23"/>
    </row>
    <row r="12" ht="18.75" customHeight="1" spans="1:7">
      <c r="A12" s="24"/>
      <c r="B12" s="21" t="s">
        <v>521</v>
      </c>
      <c r="C12" s="21" t="s">
        <v>280</v>
      </c>
      <c r="D12" s="21" t="s">
        <v>522</v>
      </c>
      <c r="E12" s="23">
        <v>37950000</v>
      </c>
      <c r="F12" s="23">
        <v>26129434</v>
      </c>
      <c r="G12" s="23"/>
    </row>
    <row r="13" ht="18.75" customHeight="1" spans="1:7">
      <c r="A13" s="24"/>
      <c r="B13" s="21" t="s">
        <v>523</v>
      </c>
      <c r="C13" s="21" t="s">
        <v>283</v>
      </c>
      <c r="D13" s="21" t="s">
        <v>522</v>
      </c>
      <c r="E13" s="23">
        <v>2945000</v>
      </c>
      <c r="F13" s="23">
        <v>10065373</v>
      </c>
      <c r="G13" s="23"/>
    </row>
    <row r="14" ht="18.75" customHeight="1" spans="1:7">
      <c r="A14" s="24"/>
      <c r="B14" s="21" t="s">
        <v>523</v>
      </c>
      <c r="C14" s="21" t="s">
        <v>285</v>
      </c>
      <c r="D14" s="21" t="s">
        <v>522</v>
      </c>
      <c r="E14" s="23">
        <v>6814000</v>
      </c>
      <c r="F14" s="23">
        <v>4621000</v>
      </c>
      <c r="G14" s="23"/>
    </row>
    <row r="15" ht="18.75" customHeight="1" spans="1:7">
      <c r="A15" s="24"/>
      <c r="B15" s="21" t="s">
        <v>523</v>
      </c>
      <c r="C15" s="21" t="s">
        <v>289</v>
      </c>
      <c r="D15" s="21" t="s">
        <v>522</v>
      </c>
      <c r="E15" s="23">
        <v>1500000</v>
      </c>
      <c r="F15" s="23"/>
      <c r="G15" s="23"/>
    </row>
    <row r="16" ht="18.75" customHeight="1" spans="1:7">
      <c r="A16" s="24"/>
      <c r="B16" s="21" t="s">
        <v>523</v>
      </c>
      <c r="C16" s="21" t="s">
        <v>291</v>
      </c>
      <c r="D16" s="21" t="s">
        <v>522</v>
      </c>
      <c r="E16" s="23">
        <v>9091000</v>
      </c>
      <c r="F16" s="23"/>
      <c r="G16" s="23"/>
    </row>
    <row r="17" ht="18.75" customHeight="1" spans="1:7">
      <c r="A17" s="24"/>
      <c r="B17" s="21" t="s">
        <v>523</v>
      </c>
      <c r="C17" s="21" t="s">
        <v>524</v>
      </c>
      <c r="D17" s="21" t="s">
        <v>522</v>
      </c>
      <c r="E17" s="23">
        <v>29850000</v>
      </c>
      <c r="F17" s="23"/>
      <c r="G17" s="23"/>
    </row>
    <row r="18" ht="18.75" customHeight="1" spans="1:7">
      <c r="A18" s="25" t="s">
        <v>55</v>
      </c>
      <c r="B18" s="26" t="s">
        <v>525</v>
      </c>
      <c r="C18" s="26"/>
      <c r="D18" s="27"/>
      <c r="E18" s="23">
        <v>152510000</v>
      </c>
      <c r="F18" s="23">
        <v>116806977</v>
      </c>
      <c r="G18" s="23"/>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孙木香</cp:lastModifiedBy>
  <dcterms:created xsi:type="dcterms:W3CDTF">2025-02-07T01:08:00Z</dcterms:created>
  <dcterms:modified xsi:type="dcterms:W3CDTF">2025-02-07T02:55:38Z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1C59D0F54ECC40918579AA7CC95ACAAF_12</vt:lpwstr>
  </property>
  <property fmtid="{D5CDD505-2E9C-101B-9397-08002B2CF9AE}" pid="3" name="KSOProductBuildVer">
    <vt:lpwstr>2052-12.1.0.18276</vt:lpwstr>
  </property>
</Properties>
</file>