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<sst xmlns="http://schemas.openxmlformats.org/spreadsheetml/2006/main" count="1600" uniqueCount="558">
  <si>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</si>
  <si>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</si>
  <si>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</si>
  <si>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</si>
  <si>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</si>
  <si>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</si>
  <si>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</si>
  <si>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</si>
  <si>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</si>
  <si>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</si>
  <si>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</si>
  <si>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</si>
  <si>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</si>
  <si>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</si>
  <si>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</si>
  <si>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</si>
  <si>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</si>
  <si>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</si>
  <si>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</si>
  <si>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</si>
  <si>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</si>
  <si>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</si>
  <si>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</si>
  <si>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</si>
  <si>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</si>
  <si>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</si>
  <si>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</si>
  <si>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</si>
  <si>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</si>
  <si>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</si>
  <si>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</si>
  <si>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</si>
  <si>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</si>
  <si>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</si>
  <si>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</si>
  <si>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</si>
  <si>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</si>
  <si>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</si>
  <si>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</si>
  <si>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</si>
  <si>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</si>
  <si>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</si>
  <si>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</si>
  <si>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</si>
  <si>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</si>
  <si>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</si>
  <si>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</si>
  <si>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</si>
  <si>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</si>
  <si>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</si>
  <si>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</si>
  <si>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</si>
  <si>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</si>
  <si>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</si>
  <si>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</si>
  <si>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</si>
  <si>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</si>
  <si>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</si>
  <si>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</si>
  <si>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</si>
  <si>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</si>
  <si>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</si>
  <si>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</si>
  <si>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</si>
  <si>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</si>
  <si>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</si>
  <si>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</si>
  <si>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</si>
  <si>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</si>
  <si>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211019</t>
  </si>
  <si>
    <t>昆明经济技术开发区明致学校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</si>
  <si>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</si>
  <si>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</si>
  <si>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</si>
  <si>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</si>
  <si>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</si>
  <si>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</si>
  <si>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</si>
  <si>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</si>
  <si>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</si>
  <si>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</si>
  <si>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</si>
  <si>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</si>
  <si>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</si>
  <si>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</si>
  <si>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</si>
  <si>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</si>
  <si>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</si>
  <si>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</si>
  <si>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</si>
  <si>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</si>
  <si>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</si>
  <si>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</si>
  <si>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</si>
  <si>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</si>
  <si>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</si>
  <si>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</si>
  <si>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</si>
  <si>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</si>
  <si>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</si>
  <si>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</si>
  <si>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2050202</t>
  </si>
  <si>
    <t>小学教育</t>
  </si>
  <si>
    <t>2050203</t>
  </si>
  <si>
    <t>初中教育</t>
  </si>
  <si>
    <t>2050299</t>
  </si>
  <si>
    <t>其他普通教育支出</t>
  </si>
  <si>
    <t>20599</t>
  </si>
  <si>
    <t>其他教育支出</t>
  </si>
  <si>
    <t>2059999</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</si>
  <si>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</si>
  <si>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</si>
  <si>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</si>
  <si>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</si>
  <si>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</si>
  <si>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</si>
  <si>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</si>
  <si>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</si>
  <si>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</si>
  <si>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</si>
  <si>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</si>
  <si>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</si>
  <si>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</si>
  <si>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</si>
  <si>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</si>
  <si>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</si>
  <si>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</si>
  <si>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</si>
  <si>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</si>
  <si>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</si>
  <si>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</si>
  <si>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</si>
  <si>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</si>
  <si>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</si>
  <si>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</si>
  <si>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</si>
  <si>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</si>
  <si>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</si>
  <si>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</si>
  <si>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</si>
  <si>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</si>
  <si>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</si>
  <si>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</si>
  <si>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</si>
  <si>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</si>
  <si>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</si>
  <si>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</si>
  <si>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</si>
  <si>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</si>
  <si>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</si>
  <si>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</si>
  <si>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</si>
  <si>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</si>
  <si>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</si>
  <si>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</si>
  <si>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</si>
  <si>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</si>
  <si>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</si>
  <si>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</si>
  <si>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</si>
  <si>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</si>
  <si>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</si>
  <si>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</si>
  <si>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</si>
  <si>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</si>
  <si>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</si>
  <si>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</si>
  <si>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</si>
  <si>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</si>
  <si>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</si>
  <si>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</si>
  <si>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</si>
  <si>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</si>
  <si>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</si>
  <si>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</si>
  <si>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</si>
  <si>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</si>
  <si>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</si>
  <si>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</si>
  <si>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</si>
  <si>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</si>
  <si>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</si>
  <si>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</si>
  <si>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</si>
  <si>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</si>
  <si>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</si>
  <si>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</si>
  <si>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</si>
  <si>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</si>
  <si>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</si>
  <si>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</si>
  <si>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</si>
  <si>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</si>
  <si>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</si>
  <si>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</si>
  <si>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</si>
  <si>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</si>
  <si>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中国（云南）自由贸易试验区昆明片区社会事务局\昆明经济技术开发区社会事务局</t>
  </si>
  <si>
    <t>530184231100001203019</t>
  </si>
  <si>
    <t>一般公用经费</t>
  </si>
  <si>
    <t>30229</t>
  </si>
  <si>
    <t>福利费</t>
  </si>
  <si>
    <t>530184231100001203034</t>
  </si>
  <si>
    <t>事业人员基本支出工资</t>
  </si>
  <si>
    <t>30101</t>
  </si>
  <si>
    <t>基本工资</t>
  </si>
  <si>
    <t>30102</t>
  </si>
  <si>
    <t>津贴补贴</t>
  </si>
  <si>
    <t>30103</t>
  </si>
  <si>
    <t>奖金</t>
  </si>
  <si>
    <t>30107</t>
  </si>
  <si>
    <t>绩效工资</t>
  </si>
  <si>
    <t>530184231100001203035</t>
  </si>
  <si>
    <t>社会保障缴费</t>
  </si>
  <si>
    <t>30108</t>
  </si>
  <si>
    <t>机关事业单位基本养老保险缴费</t>
  </si>
  <si>
    <t>30109</t>
  </si>
  <si>
    <t>职业年金缴费</t>
  </si>
  <si>
    <t>30110</t>
  </si>
  <si>
    <t>职工基本医疗保险缴费</t>
  </si>
  <si>
    <t>30112</t>
  </si>
  <si>
    <t>其他社会保障缴费</t>
  </si>
  <si>
    <t>530184231100001203036</t>
  </si>
  <si>
    <t>30113</t>
  </si>
  <si>
    <t>530184231100001203038</t>
  </si>
  <si>
    <t>工会经费</t>
  </si>
  <si>
    <t>30228</t>
  </si>
  <si>
    <t>530184231100001534753</t>
  </si>
  <si>
    <t>事业人员绩效奖励</t>
  </si>
  <si>
    <t>530184241100002165593</t>
  </si>
  <si>
    <t>其他人员支出</t>
  </si>
  <si>
    <t>30199</t>
  </si>
  <si>
    <t>其他工资福利支出</t>
  </si>
  <si>
    <t>530184241100002165594</t>
  </si>
  <si>
    <t>学校生均公用经费</t>
  </si>
  <si>
    <t>30201</t>
  </si>
  <si>
    <t>办公费</t>
  </si>
  <si>
    <t>30205</t>
  </si>
  <si>
    <t>水费</t>
  </si>
  <si>
    <t>30206</t>
  </si>
  <si>
    <t>电费</t>
  </si>
  <si>
    <t>30207</t>
  </si>
  <si>
    <t>邮电费</t>
  </si>
  <si>
    <t>30213</t>
  </si>
  <si>
    <t>维修（护）费</t>
  </si>
  <si>
    <t>30216</t>
  </si>
  <si>
    <t>培训费</t>
  </si>
  <si>
    <t>30226</t>
  </si>
  <si>
    <t>劳务费</t>
  </si>
  <si>
    <t>530184251100003839083</t>
  </si>
  <si>
    <t>残疾人保障金</t>
  </si>
  <si>
    <t>30299</t>
  </si>
  <si>
    <t>其他商品和服务支出</t>
  </si>
  <si>
    <t>530184251100003840705</t>
  </si>
  <si>
    <t>劳务派遣人员经费</t>
  </si>
  <si>
    <t>530184251100003840712</t>
  </si>
  <si>
    <t>编外合同制人员公用经费</t>
  </si>
  <si>
    <t>预算05-1表</t>
  </si>
  <si>
    <t>项目分类</t>
  </si>
  <si>
    <t>项目单位</t>
  </si>
  <si>
    <t>经济科目编码</t>
  </si>
  <si>
    <t>经济科目名称</t>
  </si>
  <si>
    <t>本年拨款</t>
  </si>
  <si>
    <t>其中：本次下达</t>
  </si>
  <si>
    <t>民生类</t>
  </si>
  <si>
    <t>530184231100001128669</t>
  </si>
  <si>
    <t>政府采购（保安服务）专项经费</t>
  </si>
  <si>
    <t>30227</t>
  </si>
  <si>
    <t>委托业务费</t>
  </si>
  <si>
    <t>530184231100001128679</t>
  </si>
  <si>
    <t>政府采购（物业服务）专项经费</t>
  </si>
  <si>
    <t>30209</t>
  </si>
  <si>
    <t>物业管理费</t>
  </si>
  <si>
    <t>530184231100001128749</t>
  </si>
  <si>
    <t>课后服务专项经费非财政拨款预算收入专项经费</t>
  </si>
  <si>
    <t>530184231100001128773</t>
  </si>
  <si>
    <t>课后服务专项经费</t>
  </si>
  <si>
    <t>530184231100001203194</t>
  </si>
  <si>
    <t>非同级财政拨款专项经费</t>
  </si>
  <si>
    <t>30308</t>
  </si>
  <si>
    <t>助学金</t>
  </si>
  <si>
    <t>31003</t>
  </si>
  <si>
    <t>专用设备购置</t>
  </si>
  <si>
    <t>530184251100003583569</t>
  </si>
  <si>
    <t>教师工作专项经费</t>
  </si>
  <si>
    <t>530184251100003596954</t>
  </si>
  <si>
    <t>心理健康教育工作专项经费</t>
  </si>
  <si>
    <t>530184251100003614679</t>
  </si>
  <si>
    <t>教学设备购置专项经费</t>
  </si>
  <si>
    <t>31002</t>
  </si>
  <si>
    <t>办公设备购置</t>
  </si>
  <si>
    <t>530184251100003615521</t>
  </si>
  <si>
    <t>复印纸采购项目资金</t>
  </si>
  <si>
    <t>预算05-2表</t>
  </si>
  <si>
    <t>项目年度绩效目标</t>
  </si>
  <si>
    <t>一级指标</t>
  </si>
  <si>
    <t>二级指标</t>
  </si>
  <si>
    <t>三级指标</t>
  </si>
  <si>
    <t>指标性质</t>
  </si>
  <si>
    <t>指标值</t>
  </si>
  <si>
    <t>度量单位</t>
  </si>
  <si>
    <t>指标属性</t>
  </si>
  <si>
    <t>指标内容</t>
  </si>
  <si>
    <t>新增教学多媒体及其配套设施，保障教育教学工作正常开展</t>
  </si>
  <si>
    <t>产出指标</t>
  </si>
  <si>
    <t>数量指标</t>
  </si>
  <si>
    <t>智慧黑板</t>
  </si>
  <si>
    <t>=</t>
  </si>
  <si>
    <t>套</t>
  </si>
  <si>
    <t>定量指标</t>
  </si>
  <si>
    <t>反映采购智黑黑板数量</t>
  </si>
  <si>
    <t>学生课桌椅</t>
  </si>
  <si>
    <t>250</t>
  </si>
  <si>
    <t>反映采购学生课桌椅数量情况。</t>
  </si>
  <si>
    <t>教师办公桌椅</t>
  </si>
  <si>
    <t>反映采购教师办公桌椅数量情况。</t>
  </si>
  <si>
    <t>铁皮文件柜</t>
  </si>
  <si>
    <t>35</t>
  </si>
  <si>
    <t>个</t>
  </si>
  <si>
    <t>反映采购铁皮文件柜数量情况。</t>
  </si>
  <si>
    <t>笔记本电脑</t>
  </si>
  <si>
    <t>台</t>
  </si>
  <si>
    <t>反映采购笔记本电脑数量情况。</t>
  </si>
  <si>
    <t>打印机</t>
  </si>
  <si>
    <t>反映采购打印机数量情况。</t>
  </si>
  <si>
    <t>讲桌</t>
  </si>
  <si>
    <t>反映采购讲桌数量情况。</t>
  </si>
  <si>
    <t>质量指标</t>
  </si>
  <si>
    <t>采购设备合格率</t>
  </si>
  <si>
    <t>&gt;=</t>
  </si>
  <si>
    <t>95</t>
  </si>
  <si>
    <t>%</t>
  </si>
  <si>
    <t>反映采购设备合格率情况</t>
  </si>
  <si>
    <t>成本指标</t>
  </si>
  <si>
    <t>经济成本指标</t>
  </si>
  <si>
    <t>552970</t>
  </si>
  <si>
    <t>元</t>
  </si>
  <si>
    <t>反映该项目成本情况。</t>
  </si>
  <si>
    <t>效益指标</t>
  </si>
  <si>
    <t>社会效益</t>
  </si>
  <si>
    <t>改善学校教学硬件设施</t>
  </si>
  <si>
    <t>改善教学硬件设施</t>
  </si>
  <si>
    <t>是/否</t>
  </si>
  <si>
    <t>定性指标</t>
  </si>
  <si>
    <t>反映该项目社会效益情况。</t>
  </si>
  <si>
    <t>可持续影响</t>
  </si>
  <si>
    <t>保障教学工作正常开展</t>
  </si>
  <si>
    <t>反映该项目可持续影响情况。</t>
  </si>
  <si>
    <t>满意度指标</t>
  </si>
  <si>
    <t>服务对象满意度</t>
  </si>
  <si>
    <t>师生满意度</t>
  </si>
  <si>
    <t>90%</t>
  </si>
  <si>
    <t>反映该项目师生满意情况。</t>
  </si>
  <si>
    <t>提高学校课后服务质量，让学生在“双减”政策之下能快乐学习，健康成长。</t>
  </si>
  <si>
    <t>课后服务种类</t>
  </si>
  <si>
    <t>项</t>
  </si>
  <si>
    <t>反映开展课后服务种类。</t>
  </si>
  <si>
    <t>课后服务完成率</t>
  </si>
  <si>
    <t>90</t>
  </si>
  <si>
    <t>反映项目工作任务完成质量，工作任务完成率=完成得工作任务数/总任务数*100%</t>
  </si>
  <si>
    <t>时效指标</t>
  </si>
  <si>
    <t>计划完成时间</t>
  </si>
  <si>
    <t>&lt;=</t>
  </si>
  <si>
    <t>2023年12月31日</t>
  </si>
  <si>
    <t>年</t>
  </si>
  <si>
    <t>反映课后服务完成时间。</t>
  </si>
  <si>
    <t>学生全面发展</t>
  </si>
  <si>
    <t>促进</t>
  </si>
  <si>
    <t>反映开展课后服务有效促进学生全面发展。</t>
  </si>
  <si>
    <t>参加课后服务人员满意度</t>
  </si>
  <si>
    <t>85</t>
  </si>
  <si>
    <t>反映参加课后服务人员对课后服务开展的满意度调查。</t>
  </si>
  <si>
    <t>保障我校教育教学工作正常开展，保障日常办公用纸需要</t>
  </si>
  <si>
    <t>采购复印纸数量</t>
  </si>
  <si>
    <t>220</t>
  </si>
  <si>
    <t>反映采购复印纸数量情况</t>
  </si>
  <si>
    <t>验收合格率</t>
  </si>
  <si>
    <t>反映采购复印纸合格率情况</t>
  </si>
  <si>
    <t>采购完成时间</t>
  </si>
  <si>
    <t>年度内</t>
  </si>
  <si>
    <t>反映该项目采购完成时效情况</t>
  </si>
  <si>
    <t>39600</t>
  </si>
  <si>
    <t>反映该项目成本情况</t>
  </si>
  <si>
    <t>教学工作正常开展</t>
  </si>
  <si>
    <t>保障</t>
  </si>
  <si>
    <t>反映该项目的社会效益情况</t>
  </si>
  <si>
    <t>教职工满意度</t>
  </si>
  <si>
    <t>反映教职工对该项目满意度情况</t>
  </si>
  <si>
    <t>负责维护学校环境卫生，对校园相关设施设备进行维护、管理，为广大师生提供舒适、卫生、整洁的学习、生活环境。本年内物业管理范围预计47000平方米。</t>
  </si>
  <si>
    <t>物业管理面积</t>
  </si>
  <si>
    <t>47000</t>
  </si>
  <si>
    <t>平方米</t>
  </si>
  <si>
    <t>反映物业管理合同约定的服务区域总面积</t>
  </si>
  <si>
    <t>保洁力度</t>
  </si>
  <si>
    <t>次/天</t>
  </si>
  <si>
    <t>反映校园清洁卫生，垃圾清运、管道的疏通情况</t>
  </si>
  <si>
    <t>维修维护完成率</t>
  </si>
  <si>
    <t>维修维护工作完成率=完成的工作任务/工作总任务*100%</t>
  </si>
  <si>
    <t>1498000</t>
  </si>
  <si>
    <t>元/年</t>
  </si>
  <si>
    <t>反映物业开支情况</t>
  </si>
  <si>
    <t>物业服务需求保障程度</t>
  </si>
  <si>
    <t>需求保障效果较好</t>
  </si>
  <si>
    <t>反映绿化、维修、保洁等服务满足委托单位的程度</t>
  </si>
  <si>
    <t>提升校园环境</t>
  </si>
  <si>
    <t>提升</t>
  </si>
  <si>
    <t>反映校园环境提升情况</t>
  </si>
  <si>
    <t>教职工满意程度</t>
  </si>
  <si>
    <t>反映师生对校园环境的满意程度</t>
  </si>
  <si>
    <t>增强教师的光荣感、责任感和使命感，激发教师教书育人的热情，展现我校教师的良好精神风貌和综合素质</t>
  </si>
  <si>
    <t>教职工体检项目</t>
  </si>
  <si>
    <t>反映教职工体检项目数量情况</t>
  </si>
  <si>
    <t>党建工作开展次数</t>
  </si>
  <si>
    <t>次</t>
  </si>
  <si>
    <t>反映党务工作开展数量情况</t>
  </si>
  <si>
    <t>购买体育教师服装人数</t>
  </si>
  <si>
    <t>人</t>
  </si>
  <si>
    <t>反映购买体育教师服装数量情况</t>
  </si>
  <si>
    <t>项目完成时限</t>
  </si>
  <si>
    <t>反映该项目完成时限情况</t>
  </si>
  <si>
    <t>241000</t>
  </si>
  <si>
    <t>反映该项目的成本情况</t>
  </si>
  <si>
    <t>教职工身心健康</t>
  </si>
  <si>
    <t>反映该项目社会效益情况</t>
  </si>
  <si>
    <t>教师队伍健康发展</t>
  </si>
  <si>
    <t>反映该项目的可持续影响情况</t>
  </si>
  <si>
    <t xml:space="preserve"> 教职工满意度</t>
  </si>
  <si>
    <t>反映该项目的服务对象满意度情况</t>
  </si>
  <si>
    <t>根据中共中央办公厅/国务院办公厅印发《关于进一步减轻义务教育阶段学生作业负担和校外培训负担的意见》、教育部印发《关于做好中小学生课后服务工作的指导意见》要求切实做好中学生课后服务工作，丰富课后服务内容，提高教学质量，我校2516名学生，按小学生250元/人/学期，初中生300元/人/学期测算，所需经费1369600元。年度内预计开展服务种类不少于3项。</t>
  </si>
  <si>
    <t>课后服务课程种类</t>
  </si>
  <si>
    <t>反映课后服务课程种类</t>
  </si>
  <si>
    <t>课后服务项目执行情况</t>
  </si>
  <si>
    <t>规范</t>
  </si>
  <si>
    <t>反映课后服务项目执行情况</t>
  </si>
  <si>
    <t>课后服务项目服务时间</t>
  </si>
  <si>
    <t>9个月</t>
  </si>
  <si>
    <t>反映课后服务项目完成时效情况</t>
  </si>
  <si>
    <t>1369600</t>
  </si>
  <si>
    <t>反映该项目经济成本情况</t>
  </si>
  <si>
    <t>丰富孩子课外生活，减轻课外培训家长压力</t>
  </si>
  <si>
    <t>丰富孩子课外生活</t>
  </si>
  <si>
    <t>增强教育服务能力，培养学生兴趣爱好和特长，实现全面发展</t>
  </si>
  <si>
    <t>提高学生综合素质</t>
  </si>
  <si>
    <t>反映持续提升学生综合素质情况</t>
  </si>
  <si>
    <t>家长满意度</t>
  </si>
  <si>
    <t>反映学生家长对课后服务的满意程度</t>
  </si>
  <si>
    <t>学生对心理健康教育的需求非常大，学校已经着手培养 8名具备相关资质的教师专兼职筹建明致学校学生心理健康发展中心,从课程 实施、个案咨询、团体辅导、沙盘分析等方面为学生的心理健康保驾护航。</t>
  </si>
  <si>
    <t>心理测评人数</t>
  </si>
  <si>
    <t>2700</t>
  </si>
  <si>
    <t>反映参加心理测评人数情况</t>
  </si>
  <si>
    <t>开展培训次数</t>
  </si>
  <si>
    <t>反映开展心理培训次数情况</t>
  </si>
  <si>
    <t>125000</t>
  </si>
  <si>
    <t>师生心理健康意识</t>
  </si>
  <si>
    <t>增强</t>
  </si>
  <si>
    <t>师生心理健康</t>
  </si>
  <si>
    <t>反映该项目的可持续性影响</t>
  </si>
  <si>
    <t>反映该项目的满意度情况</t>
  </si>
  <si>
    <t>维护校园治安秩序，保护师生安全，防止事故发生，做好充分的防火应急准备，加强校园安全工作，好做校园周边安全管理；保安队员派驻后必须尽快熟悉了解掌握学校平面布局和楼座分布情况，从治保安卫工作特点入手，自觉全面落实学校内部各项保安工作制度，及时发现和处理可疑情况，切实做好保安工作，保证学校教育、教学正常进行，年度内预计聘用保安人数达12人，每天开展巡查工作不少于3次。</t>
  </si>
  <si>
    <t>聘用保安人数</t>
  </si>
  <si>
    <t>反映聘用保安人数情况</t>
  </si>
  <si>
    <t>工作日保安人员巡查次数</t>
  </si>
  <si>
    <t>反映保安每日巡查次数的情况</t>
  </si>
  <si>
    <t>保安人员在岗率</t>
  </si>
  <si>
    <t>100</t>
  </si>
  <si>
    <t>反映保安在岗情况</t>
  </si>
  <si>
    <t>人身财产安全事故率</t>
  </si>
  <si>
    <t>0</t>
  </si>
  <si>
    <t>反映保安人员保障师生人身财产安全情况</t>
  </si>
  <si>
    <t>政府采购完成时效</t>
  </si>
  <si>
    <t>2024年9月前</t>
  </si>
  <si>
    <t>反映保安项目采购完成时限</t>
  </si>
  <si>
    <t>477360</t>
  </si>
  <si>
    <t>反映聘用保安人员成本</t>
  </si>
  <si>
    <t>校园安全环境</t>
  </si>
  <si>
    <t>反映强化校园安全管理，保障师生人身安全</t>
  </si>
  <si>
    <t>师生的满意度</t>
  </si>
  <si>
    <t>反映师生的安全是否有保障</t>
  </si>
  <si>
    <t>生均公用经费、困难学生生活补助、工作室经费补助、足球特色学校补助、其他非同级财政补助收入。</t>
  </si>
  <si>
    <t>学生覆盖率</t>
  </si>
  <si>
    <t>反映生均经费使用覆盖率情况</t>
  </si>
  <si>
    <t>适龄儿童入学率</t>
  </si>
  <si>
    <t>反映适龄儿童入学率情况</t>
  </si>
  <si>
    <t>学生满意度调查</t>
  </si>
  <si>
    <t>对困难学生生活补助情况随访</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</si>
  <si>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</si>
  <si>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</si>
  <si>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</si>
  <si>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</si>
  <si>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</si>
  <si>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</si>
  <si>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</si>
  <si>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</si>
  <si>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</si>
  <si>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</si>
  <si>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</si>
  <si>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</si>
  <si>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</si>
  <si>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</si>
  <si>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</si>
  <si>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保安服务</t>
  </si>
  <si>
    <t>物业管理服务</t>
  </si>
  <si>
    <t>A4黑白打印机</t>
  </si>
  <si>
    <t>办公桌</t>
  </si>
  <si>
    <t>便携式计算机</t>
  </si>
  <si>
    <t>触摸式终端设备</t>
  </si>
  <si>
    <t>教学、实验用桌</t>
  </si>
  <si>
    <t>其他台、桌类</t>
  </si>
  <si>
    <t>文件柜</t>
  </si>
  <si>
    <t>复印纸采购</t>
  </si>
  <si>
    <t>复印纸</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</si>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</sst>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8">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A1" sqref="A1"/>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"单位名称："&amp;"昆明经济技术开发区明致学校"</f>
        <v>单位名称：昆明经济技术开发区明致学校</v>
      </c>
      <c r="B4" s="163"/>
      <c r="D4" s="142" t="s">
        <v>1</v>
      </c>
    </row>
    <row r="5" ht="23.25" customHeight="1" spans="1:4">
      <c r="A5" s="164" t="s">
        <v>2</v>
      </c>
      <c r="B5" s="165"/>
      <c r="C5" s="164" t="s">
        <v>3</v>
      </c>
      <c r="D5" s="165"/>
    </row>
    <row r="6" ht="24" customHeight="1" spans="1:4">
      <c r="A6" s="164" t="s">
        <v>4</v>
      </c>
      <c r="B6" s="164" t="s">
        <v>5</v>
      </c>
      <c r="C6" s="164" t="s">
        <v>6</v>
      </c>
      <c r="D6" s="164" t="s">
        <v>5</v>
      </c>
    </row>
    <row r="7" ht="17.25" customHeight="1" spans="1:4">
      <c r="A7" s="166" t="s">
        <v>7</v>
      </c>
      <c r="B7" s="80">
        <v>30975797.92</v>
      </c>
      <c r="C7" s="166" t="s">
        <v>8</v>
      </c>
      <c r="D7" s="80"/>
    </row>
    <row r="8" ht="17.25" customHeight="1" spans="1:4">
      <c r="A8" s="166" t="s">
        <v>9</v>
      </c>
      <c r="B8" s="80"/>
      <c r="C8" s="166" t="s">
        <v>10</v>
      </c>
      <c r="D8" s="80"/>
    </row>
    <row r="9" ht="17.25" customHeight="1" spans="1:4">
      <c r="A9" s="166" t="s">
        <v>11</v>
      </c>
      <c r="B9" s="80"/>
      <c r="C9" s="197" t="s">
        <v>12</v>
      </c>
      <c r="D9" s="80"/>
    </row>
    <row r="10" ht="17.25" customHeight="1" spans="1:4">
      <c r="A10" s="166" t="s">
        <v>13</v>
      </c>
      <c r="B10" s="80"/>
      <c r="C10" s="197" t="s">
        <v>14</v>
      </c>
      <c r="D10" s="80"/>
    </row>
    <row r="11" ht="17.25" customHeight="1" spans="1:4">
      <c r="A11" s="166" t="s">
        <v>15</v>
      </c>
      <c r="B11" s="80">
        <v>8061030</v>
      </c>
      <c r="C11" s="197" t="s">
        <v>16</v>
      </c>
      <c r="D11" s="80">
        <v>35901130.92</v>
      </c>
    </row>
    <row r="12" ht="17.25" customHeight="1" spans="1:4">
      <c r="A12" s="166" t="s">
        <v>17</v>
      </c>
      <c r="B12" s="80"/>
      <c r="C12" s="197" t="s">
        <v>18</v>
      </c>
      <c r="D12" s="80"/>
    </row>
    <row r="13" ht="17.25" customHeight="1" spans="1:4">
      <c r="A13" s="166" t="s">
        <v>19</v>
      </c>
      <c r="B13" s="80"/>
      <c r="C13" s="32" t="s">
        <v>20</v>
      </c>
      <c r="D13" s="80"/>
    </row>
    <row r="14" ht="17.25" customHeight="1" spans="1:4">
      <c r="A14" s="166" t="s">
        <v>21</v>
      </c>
      <c r="B14" s="80"/>
      <c r="C14" s="32" t="s">
        <v>22</v>
      </c>
      <c r="D14" s="80">
        <v>1549558</v>
      </c>
    </row>
    <row r="15" ht="17.25" customHeight="1" spans="1:4">
      <c r="A15" s="166" t="s">
        <v>23</v>
      </c>
      <c r="B15" s="80"/>
      <c r="C15" s="32" t="s">
        <v>24</v>
      </c>
      <c r="D15" s="80">
        <v>749391</v>
      </c>
    </row>
    <row r="16" ht="17.25" customHeight="1" spans="1:4">
      <c r="A16" s="166" t="s">
        <v>25</v>
      </c>
      <c r="B16" s="80">
        <v>8061030</v>
      </c>
      <c r="C16" s="32" t="s">
        <v>26</v>
      </c>
      <c r="D16" s="80"/>
    </row>
    <row r="17" ht="17.25" customHeight="1" spans="1:4">
      <c r="A17" s="147"/>
      <c r="B17" s="80"/>
      <c r="C17" s="32" t="s">
        <v>27</v>
      </c>
      <c r="D17" s="80"/>
    </row>
    <row r="18" ht="17.25" customHeight="1" spans="1:4">
      <c r="A18" s="167"/>
      <c r="B18" s="80"/>
      <c r="C18" s="32" t="s">
        <v>28</v>
      </c>
      <c r="D18" s="80"/>
    </row>
    <row r="19" ht="17.25" customHeight="1" spans="1:4">
      <c r="A19" s="167"/>
      <c r="B19" s="80"/>
      <c r="C19" s="32" t="s">
        <v>29</v>
      </c>
      <c r="D19" s="80"/>
    </row>
    <row r="20" ht="17.25" customHeight="1" spans="1:4">
      <c r="A20" s="167"/>
      <c r="B20" s="80"/>
      <c r="C20" s="32" t="s">
        <v>30</v>
      </c>
      <c r="D20" s="80"/>
    </row>
    <row r="21" ht="17.25" customHeight="1" spans="1:4">
      <c r="A21" s="167"/>
      <c r="B21" s="80"/>
      <c r="C21" s="32" t="s">
        <v>31</v>
      </c>
      <c r="D21" s="80"/>
    </row>
    <row r="22" ht="17.25" customHeight="1" spans="1:4">
      <c r="A22" s="167"/>
      <c r="B22" s="80"/>
      <c r="C22" s="32" t="s">
        <v>32</v>
      </c>
      <c r="D22" s="80"/>
    </row>
    <row r="23" ht="17.25" customHeight="1" spans="1:4">
      <c r="A23" s="167"/>
      <c r="B23" s="80"/>
      <c r="C23" s="32" t="s">
        <v>33</v>
      </c>
      <c r="D23" s="80"/>
    </row>
    <row r="24" ht="17.25" customHeight="1" spans="1:4">
      <c r="A24" s="167"/>
      <c r="B24" s="80"/>
      <c r="C24" s="32" t="s">
        <v>34</v>
      </c>
      <c r="D24" s="80"/>
    </row>
    <row r="25" ht="17.25" customHeight="1" spans="1:4">
      <c r="A25" s="167"/>
      <c r="B25" s="80"/>
      <c r="C25" s="32" t="s">
        <v>35</v>
      </c>
      <c r="D25" s="80">
        <v>836748</v>
      </c>
    </row>
    <row r="26" ht="17.25" customHeight="1" spans="1:4">
      <c r="A26" s="167"/>
      <c r="B26" s="80"/>
      <c r="C26" s="32" t="s">
        <v>36</v>
      </c>
      <c r="D26" s="80"/>
    </row>
    <row r="27" ht="17.25" customHeight="1" spans="1:4">
      <c r="A27" s="167"/>
      <c r="B27" s="80"/>
      <c r="C27" s="147" t="s">
        <v>37</v>
      </c>
      <c r="D27" s="80"/>
    </row>
    <row r="28" ht="17.25" customHeight="1" spans="1:4">
      <c r="A28" s="167"/>
      <c r="B28" s="80"/>
      <c r="C28" s="32" t="s">
        <v>38</v>
      </c>
      <c r="D28" s="80"/>
    </row>
    <row r="29" ht="16.5" customHeight="1" spans="1:4">
      <c r="A29" s="167"/>
      <c r="B29" s="80"/>
      <c r="C29" s="32" t="s">
        <v>39</v>
      </c>
      <c r="D29" s="80"/>
    </row>
    <row r="30" ht="16.5" customHeight="1" spans="1:4">
      <c r="A30" s="167"/>
      <c r="B30" s="80"/>
      <c r="C30" s="147" t="s">
        <v>40</v>
      </c>
      <c r="D30" s="80"/>
    </row>
    <row r="31" ht="17.25" customHeight="1" spans="1:4">
      <c r="A31" s="167"/>
      <c r="B31" s="80"/>
      <c r="C31" s="147" t="s">
        <v>41</v>
      </c>
      <c r="D31" s="80"/>
    </row>
    <row r="32" ht="17.25" customHeight="1" spans="1:4">
      <c r="A32" s="167"/>
      <c r="B32" s="80"/>
      <c r="C32" s="32" t="s">
        <v>42</v>
      </c>
      <c r="D32" s="80"/>
    </row>
    <row r="33" ht="16.5" customHeight="1" spans="1:4">
      <c r="A33" s="167" t="s">
        <v>43</v>
      </c>
      <c r="B33" s="80">
        <v>39036827.92</v>
      </c>
      <c r="C33" s="167" t="s">
        <v>44</v>
      </c>
      <c r="D33" s="80">
        <v>39036827.92</v>
      </c>
    </row>
    <row r="34" ht="16.5" customHeight="1" spans="1:4">
      <c r="A34" s="147" t="s">
        <v>45</v>
      </c>
      <c r="B34" s="80"/>
      <c r="C34" s="147" t="s">
        <v>46</v>
      </c>
      <c r="D34" s="80"/>
    </row>
    <row r="35" ht="16.5" customHeight="1" spans="1:4">
      <c r="A35" s="32" t="s">
        <v>47</v>
      </c>
      <c r="B35" s="80"/>
      <c r="C35" s="32" t="s">
        <v>47</v>
      </c>
      <c r="D35" s="80"/>
    </row>
    <row r="36" ht="16.5" customHeight="1" spans="1:4">
      <c r="A36" s="32" t="s">
        <v>48</v>
      </c>
      <c r="B36" s="80"/>
      <c r="C36" s="32" t="s">
        <v>49</v>
      </c>
      <c r="D36" s="80"/>
    </row>
    <row r="37" ht="16.5" customHeight="1" spans="1:4">
      <c r="A37" s="168" t="s">
        <v>50</v>
      </c>
      <c r="B37" s="80">
        <v>39036827.92</v>
      </c>
      <c r="C37" s="168" t="s">
        <v>51</v>
      </c>
      <c r="D37" s="80">
        <v>39036827.92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tabSelected="1" workbookViewId="0">
      <pane ySplit="1" topLeftCell="A2" activePane="bottomLeft" state="frozen"/>
      <selection/>
      <selection pane="bottomLeft"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1">
        <v>1</v>
      </c>
      <c r="B2" s="122">
        <v>0</v>
      </c>
      <c r="C2" s="121">
        <v>1</v>
      </c>
      <c r="D2" s="123"/>
      <c r="E2" s="123"/>
      <c r="F2" s="120" t="s">
        <v>485</v>
      </c>
    </row>
    <row r="3" ht="42" customHeight="1" spans="1:6">
      <c r="A3" s="124" t="str">
        <f>"2025"&amp;"年部门政府性基金预算支出预算表"</f>
        <v>2025年部门政府性基金预算支出预算表</v>
      </c>
      <c r="B3" s="124" t="s">
        <v>486</v>
      </c>
      <c r="C3" s="125"/>
      <c r="D3" s="126"/>
      <c r="E3" s="126"/>
      <c r="F3" s="126"/>
    </row>
    <row r="4" ht="13.5" customHeight="1" spans="1:6">
      <c r="A4" s="5" t="str">
        <f>"单位名称："&amp;"昆明经济技术开发区明致学校"</f>
        <v>单位名称：昆明经济技术开发区明致学校</v>
      </c>
      <c r="B4" s="5" t="s">
        <v>487</v>
      </c>
      <c r="C4" s="121"/>
      <c r="D4" s="123"/>
      <c r="E4" s="123"/>
      <c r="F4" s="120" t="s">
        <v>1</v>
      </c>
    </row>
    <row r="5" ht="19.5" customHeight="1" spans="1:6">
      <c r="A5" s="127" t="s">
        <v>180</v>
      </c>
      <c r="B5" s="128" t="s">
        <v>72</v>
      </c>
      <c r="C5" s="127" t="s">
        <v>73</v>
      </c>
      <c r="D5" s="11" t="s">
        <v>488</v>
      </c>
      <c r="E5" s="12"/>
      <c r="F5" s="13"/>
    </row>
    <row r="6" ht="18.75" customHeight="1" spans="1:6">
      <c r="A6" s="129"/>
      <c r="B6" s="130"/>
      <c r="C6" s="129"/>
      <c r="D6" s="16" t="s">
        <v>55</v>
      </c>
      <c r="E6" s="11" t="s">
        <v>75</v>
      </c>
      <c r="F6" s="16" t="s">
        <v>76</v>
      </c>
    </row>
    <row r="7" ht="18.75" customHeight="1" spans="1:6">
      <c r="A7" s="68">
        <v>1</v>
      </c>
      <c r="B7" s="131" t="s">
        <v>83</v>
      </c>
      <c r="C7" s="68">
        <v>3</v>
      </c>
      <c r="D7" s="132">
        <v>4</v>
      </c>
      <c r="E7" s="132">
        <v>5</v>
      </c>
      <c r="F7" s="132">
        <v>6</v>
      </c>
    </row>
    <row r="8" ht="21" customHeight="1" spans="1:6">
      <c r="A8" s="21"/>
      <c r="B8" s="21"/>
      <c r="C8" s="21"/>
      <c r="D8" s="80"/>
      <c r="E8" s="80"/>
      <c r="F8" s="80"/>
    </row>
    <row r="9" ht="21" customHeight="1" spans="1:6">
      <c r="A9" s="21"/>
      <c r="B9" s="21"/>
      <c r="C9" s="21"/>
      <c r="D9" s="80"/>
      <c r="E9" s="80"/>
      <c r="F9" s="80"/>
    </row>
    <row r="10" ht="18.75" customHeight="1" spans="1:6">
      <c r="A10" s="133" t="s">
        <v>170</v>
      </c>
      <c r="B10" s="133" t="s">
        <v>170</v>
      </c>
      <c r="C10" s="134" t="s">
        <v>170</v>
      </c>
      <c r="D10" s="80"/>
      <c r="E10" s="80"/>
      <c r="F10" s="80"/>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0"/>
  <sheetViews>
    <sheetView showZeros="0" tabSelected="1" workbookViewId="0">
      <pane ySplit="1" topLeftCell="A2" activePane="bottomLeft" state="frozen"/>
      <selection/>
      <selection pane="bottomLeft"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4"/>
      <c r="C2" s="84"/>
      <c r="R2" s="3"/>
      <c r="S2" s="3" t="s">
        <v>489</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tr">
        <f>"单位名称："&amp;"昆明经济技术开发区明致学校"</f>
        <v>单位名称：昆明经济技术开发区明致学校</v>
      </c>
      <c r="B4" s="86"/>
      <c r="C4" s="86"/>
      <c r="D4" s="7"/>
      <c r="E4" s="7"/>
      <c r="F4" s="7"/>
      <c r="G4" s="7"/>
      <c r="H4" s="7"/>
      <c r="I4" s="7"/>
      <c r="J4" s="7"/>
      <c r="K4" s="7"/>
      <c r="L4" s="7"/>
      <c r="R4" s="8"/>
      <c r="S4" s="120" t="s">
        <v>1</v>
      </c>
    </row>
    <row r="5" ht="15.75" customHeight="1" spans="1:19">
      <c r="A5" s="10" t="s">
        <v>179</v>
      </c>
      <c r="B5" s="87" t="s">
        <v>180</v>
      </c>
      <c r="C5" s="87" t="s">
        <v>490</v>
      </c>
      <c r="D5" s="88" t="s">
        <v>491</v>
      </c>
      <c r="E5" s="88" t="s">
        <v>492</v>
      </c>
      <c r="F5" s="88" t="s">
        <v>493</v>
      </c>
      <c r="G5" s="88" t="s">
        <v>494</v>
      </c>
      <c r="H5" s="88" t="s">
        <v>495</v>
      </c>
      <c r="I5" s="101" t="s">
        <v>187</v>
      </c>
      <c r="J5" s="101"/>
      <c r="K5" s="101"/>
      <c r="L5" s="101"/>
      <c r="M5" s="102"/>
      <c r="N5" s="101"/>
      <c r="O5" s="101"/>
      <c r="P5" s="81"/>
      <c r="Q5" s="101"/>
      <c r="R5" s="102"/>
      <c r="S5" s="82"/>
    </row>
    <row r="6" ht="17.25" customHeight="1" spans="1:19">
      <c r="A6" s="15"/>
      <c r="B6" s="89"/>
      <c r="C6" s="89"/>
      <c r="D6" s="90"/>
      <c r="E6" s="90"/>
      <c r="F6" s="90"/>
      <c r="G6" s="90"/>
      <c r="H6" s="90"/>
      <c r="I6" s="90" t="s">
        <v>55</v>
      </c>
      <c r="J6" s="90" t="s">
        <v>58</v>
      </c>
      <c r="K6" s="90" t="s">
        <v>496</v>
      </c>
      <c r="L6" s="90" t="s">
        <v>497</v>
      </c>
      <c r="M6" s="103" t="s">
        <v>498</v>
      </c>
      <c r="N6" s="104" t="s">
        <v>499</v>
      </c>
      <c r="O6" s="104"/>
      <c r="P6" s="109"/>
      <c r="Q6" s="104"/>
      <c r="R6" s="110"/>
      <c r="S6" s="91"/>
    </row>
    <row r="7" ht="54" customHeight="1" spans="1:19">
      <c r="A7" s="18"/>
      <c r="B7" s="91"/>
      <c r="C7" s="91"/>
      <c r="D7" s="92"/>
      <c r="E7" s="92"/>
      <c r="F7" s="92"/>
      <c r="G7" s="92"/>
      <c r="H7" s="92"/>
      <c r="I7" s="92"/>
      <c r="J7" s="92" t="s">
        <v>57</v>
      </c>
      <c r="K7" s="92"/>
      <c r="L7" s="92"/>
      <c r="M7" s="105"/>
      <c r="N7" s="92" t="s">
        <v>57</v>
      </c>
      <c r="O7" s="92" t="s">
        <v>64</v>
      </c>
      <c r="P7" s="91" t="s">
        <v>65</v>
      </c>
      <c r="Q7" s="92" t="s">
        <v>66</v>
      </c>
      <c r="R7" s="105" t="s">
        <v>67</v>
      </c>
      <c r="S7" s="91" t="s">
        <v>68</v>
      </c>
    </row>
    <row r="8" ht="18" customHeight="1" spans="1:19">
      <c r="A8" s="112">
        <v>1</v>
      </c>
      <c r="B8" s="112" t="s">
        <v>83</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1" spans="1:19">
      <c r="A9" s="93" t="s">
        <v>197</v>
      </c>
      <c r="B9" s="94" t="s">
        <v>70</v>
      </c>
      <c r="C9" s="94" t="s">
        <v>266</v>
      </c>
      <c r="D9" s="95" t="s">
        <v>500</v>
      </c>
      <c r="E9" s="95" t="s">
        <v>500</v>
      </c>
      <c r="F9" s="95" t="s">
        <v>336</v>
      </c>
      <c r="G9" s="114">
        <v>1</v>
      </c>
      <c r="H9" s="80">
        <v>1432080</v>
      </c>
      <c r="I9" s="80">
        <v>477360</v>
      </c>
      <c r="J9" s="80">
        <v>477360</v>
      </c>
      <c r="K9" s="80"/>
      <c r="L9" s="80"/>
      <c r="M9" s="80"/>
      <c r="N9" s="80"/>
      <c r="O9" s="80"/>
      <c r="P9" s="80"/>
      <c r="Q9" s="80"/>
      <c r="R9" s="80"/>
      <c r="S9" s="80"/>
    </row>
    <row r="10" ht="21" customHeight="1" spans="1:19">
      <c r="A10" s="93" t="s">
        <v>197</v>
      </c>
      <c r="B10" s="94" t="s">
        <v>70</v>
      </c>
      <c r="C10" s="94" t="s">
        <v>270</v>
      </c>
      <c r="D10" s="95" t="s">
        <v>501</v>
      </c>
      <c r="E10" s="95" t="s">
        <v>501</v>
      </c>
      <c r="F10" s="95" t="s">
        <v>336</v>
      </c>
      <c r="G10" s="114">
        <v>1</v>
      </c>
      <c r="H10" s="80"/>
      <c r="I10" s="80">
        <v>1498000</v>
      </c>
      <c r="J10" s="80">
        <v>1498000</v>
      </c>
      <c r="K10" s="80"/>
      <c r="L10" s="80"/>
      <c r="M10" s="80"/>
      <c r="N10" s="80"/>
      <c r="O10" s="80"/>
      <c r="P10" s="80"/>
      <c r="Q10" s="80"/>
      <c r="R10" s="80"/>
      <c r="S10" s="80"/>
    </row>
    <row r="11" ht="21" customHeight="1" spans="1:19">
      <c r="A11" s="93" t="s">
        <v>197</v>
      </c>
      <c r="B11" s="94" t="s">
        <v>70</v>
      </c>
      <c r="C11" s="94" t="s">
        <v>288</v>
      </c>
      <c r="D11" s="95" t="s">
        <v>323</v>
      </c>
      <c r="E11" s="95" t="s">
        <v>502</v>
      </c>
      <c r="F11" s="95" t="s">
        <v>321</v>
      </c>
      <c r="G11" s="114">
        <v>2</v>
      </c>
      <c r="H11" s="80">
        <v>6120</v>
      </c>
      <c r="I11" s="80">
        <v>6120</v>
      </c>
      <c r="J11" s="80"/>
      <c r="K11" s="80"/>
      <c r="L11" s="80"/>
      <c r="M11" s="80"/>
      <c r="N11" s="80">
        <v>6120</v>
      </c>
      <c r="O11" s="80"/>
      <c r="P11" s="80"/>
      <c r="Q11" s="80"/>
      <c r="R11" s="80"/>
      <c r="S11" s="80">
        <v>6120</v>
      </c>
    </row>
    <row r="12" ht="21" customHeight="1" spans="1:19">
      <c r="A12" s="93" t="s">
        <v>197</v>
      </c>
      <c r="B12" s="94" t="s">
        <v>70</v>
      </c>
      <c r="C12" s="94" t="s">
        <v>288</v>
      </c>
      <c r="D12" s="95" t="s">
        <v>314</v>
      </c>
      <c r="E12" s="95" t="s">
        <v>503</v>
      </c>
      <c r="F12" s="95" t="s">
        <v>308</v>
      </c>
      <c r="G12" s="114">
        <v>9</v>
      </c>
      <c r="H12" s="80">
        <v>13500</v>
      </c>
      <c r="I12" s="80">
        <v>13500</v>
      </c>
      <c r="J12" s="80"/>
      <c r="K12" s="80"/>
      <c r="L12" s="80"/>
      <c r="M12" s="80"/>
      <c r="N12" s="80">
        <v>13500</v>
      </c>
      <c r="O12" s="80"/>
      <c r="P12" s="80"/>
      <c r="Q12" s="80"/>
      <c r="R12" s="80"/>
      <c r="S12" s="80">
        <v>13500</v>
      </c>
    </row>
    <row r="13" ht="21" customHeight="1" spans="1:19">
      <c r="A13" s="93" t="s">
        <v>197</v>
      </c>
      <c r="B13" s="94" t="s">
        <v>70</v>
      </c>
      <c r="C13" s="94" t="s">
        <v>288</v>
      </c>
      <c r="D13" s="95" t="s">
        <v>320</v>
      </c>
      <c r="E13" s="95" t="s">
        <v>504</v>
      </c>
      <c r="F13" s="95" t="s">
        <v>321</v>
      </c>
      <c r="G13" s="114">
        <v>3</v>
      </c>
      <c r="H13" s="80">
        <v>17850</v>
      </c>
      <c r="I13" s="80">
        <v>17850</v>
      </c>
      <c r="J13" s="80"/>
      <c r="K13" s="80"/>
      <c r="L13" s="80"/>
      <c r="M13" s="80"/>
      <c r="N13" s="80">
        <v>17850</v>
      </c>
      <c r="O13" s="80"/>
      <c r="P13" s="80"/>
      <c r="Q13" s="80"/>
      <c r="R13" s="80"/>
      <c r="S13" s="80">
        <v>17850</v>
      </c>
    </row>
    <row r="14" ht="21" customHeight="1" spans="1:19">
      <c r="A14" s="93" t="s">
        <v>197</v>
      </c>
      <c r="B14" s="94" t="s">
        <v>70</v>
      </c>
      <c r="C14" s="94" t="s">
        <v>288</v>
      </c>
      <c r="D14" s="95" t="s">
        <v>306</v>
      </c>
      <c r="E14" s="95" t="s">
        <v>505</v>
      </c>
      <c r="F14" s="95" t="s">
        <v>336</v>
      </c>
      <c r="G14" s="114">
        <v>8</v>
      </c>
      <c r="H14" s="80">
        <v>360000</v>
      </c>
      <c r="I14" s="80">
        <v>360000</v>
      </c>
      <c r="J14" s="80"/>
      <c r="K14" s="80"/>
      <c r="L14" s="80"/>
      <c r="M14" s="80"/>
      <c r="N14" s="80">
        <v>360000</v>
      </c>
      <c r="O14" s="80"/>
      <c r="P14" s="80"/>
      <c r="Q14" s="80"/>
      <c r="R14" s="80"/>
      <c r="S14" s="80">
        <v>360000</v>
      </c>
    </row>
    <row r="15" ht="21" customHeight="1" spans="1:19">
      <c r="A15" s="93" t="s">
        <v>197</v>
      </c>
      <c r="B15" s="94" t="s">
        <v>70</v>
      </c>
      <c r="C15" s="94" t="s">
        <v>288</v>
      </c>
      <c r="D15" s="95" t="s">
        <v>325</v>
      </c>
      <c r="E15" s="95" t="s">
        <v>506</v>
      </c>
      <c r="F15" s="95" t="s">
        <v>318</v>
      </c>
      <c r="G15" s="114">
        <v>8</v>
      </c>
      <c r="H15" s="80">
        <v>8000</v>
      </c>
      <c r="I15" s="80">
        <v>8000</v>
      </c>
      <c r="J15" s="80"/>
      <c r="K15" s="80"/>
      <c r="L15" s="80"/>
      <c r="M15" s="80"/>
      <c r="N15" s="80">
        <v>8000</v>
      </c>
      <c r="O15" s="80"/>
      <c r="P15" s="80"/>
      <c r="Q15" s="80"/>
      <c r="R15" s="80"/>
      <c r="S15" s="80">
        <v>8000</v>
      </c>
    </row>
    <row r="16" ht="21" customHeight="1" spans="1:19">
      <c r="A16" s="93" t="s">
        <v>197</v>
      </c>
      <c r="B16" s="94" t="s">
        <v>70</v>
      </c>
      <c r="C16" s="94" t="s">
        <v>288</v>
      </c>
      <c r="D16" s="95" t="s">
        <v>311</v>
      </c>
      <c r="E16" s="95" t="s">
        <v>507</v>
      </c>
      <c r="F16" s="95" t="s">
        <v>308</v>
      </c>
      <c r="G16" s="114">
        <v>250</v>
      </c>
      <c r="H16" s="80">
        <v>112500</v>
      </c>
      <c r="I16" s="80">
        <v>112500</v>
      </c>
      <c r="J16" s="80"/>
      <c r="K16" s="80"/>
      <c r="L16" s="80"/>
      <c r="M16" s="80"/>
      <c r="N16" s="80">
        <v>112500</v>
      </c>
      <c r="O16" s="80"/>
      <c r="P16" s="80"/>
      <c r="Q16" s="80"/>
      <c r="R16" s="80"/>
      <c r="S16" s="80">
        <v>112500</v>
      </c>
    </row>
    <row r="17" ht="21" customHeight="1" spans="1:19">
      <c r="A17" s="93" t="s">
        <v>197</v>
      </c>
      <c r="B17" s="94" t="s">
        <v>70</v>
      </c>
      <c r="C17" s="94" t="s">
        <v>288</v>
      </c>
      <c r="D17" s="95" t="s">
        <v>316</v>
      </c>
      <c r="E17" s="95" t="s">
        <v>508</v>
      </c>
      <c r="F17" s="95" t="s">
        <v>318</v>
      </c>
      <c r="G17" s="114">
        <v>35</v>
      </c>
      <c r="H17" s="80">
        <v>35000</v>
      </c>
      <c r="I17" s="80">
        <v>35000</v>
      </c>
      <c r="J17" s="80"/>
      <c r="K17" s="80"/>
      <c r="L17" s="80"/>
      <c r="M17" s="80"/>
      <c r="N17" s="80">
        <v>35000</v>
      </c>
      <c r="O17" s="80"/>
      <c r="P17" s="80"/>
      <c r="Q17" s="80"/>
      <c r="R17" s="80"/>
      <c r="S17" s="80">
        <v>35000</v>
      </c>
    </row>
    <row r="18" ht="21" customHeight="1" spans="1:19">
      <c r="A18" s="93" t="s">
        <v>197</v>
      </c>
      <c r="B18" s="94" t="s">
        <v>70</v>
      </c>
      <c r="C18" s="94" t="s">
        <v>292</v>
      </c>
      <c r="D18" s="95" t="s">
        <v>509</v>
      </c>
      <c r="E18" s="95" t="s">
        <v>510</v>
      </c>
      <c r="F18" s="95" t="s">
        <v>336</v>
      </c>
      <c r="G18" s="114">
        <v>220</v>
      </c>
      <c r="H18" s="80">
        <v>118800</v>
      </c>
      <c r="I18" s="80">
        <v>39600</v>
      </c>
      <c r="J18" s="80"/>
      <c r="K18" s="80"/>
      <c r="L18" s="80"/>
      <c r="M18" s="80"/>
      <c r="N18" s="80">
        <v>39600</v>
      </c>
      <c r="O18" s="80"/>
      <c r="P18" s="80"/>
      <c r="Q18" s="80"/>
      <c r="R18" s="80"/>
      <c r="S18" s="80">
        <v>39600</v>
      </c>
    </row>
    <row r="19" ht="21" customHeight="1" spans="1:19">
      <c r="A19" s="96" t="s">
        <v>170</v>
      </c>
      <c r="B19" s="97"/>
      <c r="C19" s="97"/>
      <c r="D19" s="98"/>
      <c r="E19" s="98"/>
      <c r="F19" s="98"/>
      <c r="G19" s="115"/>
      <c r="H19" s="80">
        <v>2103850</v>
      </c>
      <c r="I19" s="80">
        <v>2567930</v>
      </c>
      <c r="J19" s="80">
        <v>1975360</v>
      </c>
      <c r="K19" s="80"/>
      <c r="L19" s="80"/>
      <c r="M19" s="80"/>
      <c r="N19" s="80">
        <v>592570</v>
      </c>
      <c r="O19" s="80"/>
      <c r="P19" s="80"/>
      <c r="Q19" s="80"/>
      <c r="R19" s="80"/>
      <c r="S19" s="80">
        <v>592570</v>
      </c>
    </row>
    <row r="20" ht="21" customHeight="1" spans="1:19">
      <c r="A20" s="116" t="s">
        <v>511</v>
      </c>
      <c r="B20" s="117"/>
      <c r="C20" s="117"/>
      <c r="D20" s="116"/>
      <c r="E20" s="116"/>
      <c r="F20" s="116"/>
      <c r="G20" s="118"/>
      <c r="H20" s="119"/>
      <c r="I20" s="119"/>
      <c r="J20" s="119"/>
      <c r="K20" s="119"/>
      <c r="L20" s="119"/>
      <c r="M20" s="119"/>
      <c r="N20" s="119"/>
      <c r="O20" s="119"/>
      <c r="P20" s="119"/>
      <c r="Q20" s="119"/>
      <c r="R20" s="119"/>
      <c r="S20" s="119"/>
    </row>
  </sheetData>
  <mergeCells count="19">
    <mergeCell ref="A3:S3"/>
    <mergeCell ref="A4:H4"/>
    <mergeCell ref="I5:S5"/>
    <mergeCell ref="N6:S6"/>
    <mergeCell ref="A19:G19"/>
    <mergeCell ref="A20:S2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abSelected="1" topLeftCell="F1" workbookViewId="0">
      <pane ySplit="1" topLeftCell="A2" activePane="bottomLeft" state="frozen"/>
      <selection/>
      <selection pane="bottomLeft"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7"/>
      <c r="B2" s="84"/>
      <c r="C2" s="84"/>
      <c r="D2" s="84"/>
      <c r="E2" s="84"/>
      <c r="F2" s="84"/>
      <c r="G2" s="84"/>
      <c r="H2" s="77"/>
      <c r="I2" s="77"/>
      <c r="J2" s="77"/>
      <c r="K2" s="77"/>
      <c r="L2" s="77"/>
      <c r="M2" s="77"/>
      <c r="N2" s="99"/>
      <c r="O2" s="77"/>
      <c r="P2" s="77"/>
      <c r="Q2" s="84"/>
      <c r="R2" s="77"/>
      <c r="S2" s="107"/>
      <c r="T2" s="107" t="s">
        <v>512</v>
      </c>
    </row>
    <row r="3" ht="41.25" customHeight="1" spans="1:20">
      <c r="A3" s="73" t="str">
        <f>"2025"&amp;"年部门政府购买服务预算表"</f>
        <v>2025年部门政府购买服务预算表</v>
      </c>
      <c r="B3" s="66"/>
      <c r="C3" s="66"/>
      <c r="D3" s="66"/>
      <c r="E3" s="66"/>
      <c r="F3" s="66"/>
      <c r="G3" s="66"/>
      <c r="H3" s="85"/>
      <c r="I3" s="85"/>
      <c r="J3" s="85"/>
      <c r="K3" s="85"/>
      <c r="L3" s="85"/>
      <c r="M3" s="85"/>
      <c r="N3" s="100"/>
      <c r="O3" s="85"/>
      <c r="P3" s="85"/>
      <c r="Q3" s="66"/>
      <c r="R3" s="85"/>
      <c r="S3" s="100"/>
      <c r="T3" s="66"/>
    </row>
    <row r="4" ht="22.5" customHeight="1" spans="1:20">
      <c r="A4" s="74" t="str">
        <f>"单位名称："&amp;"昆明经济技术开发区明致学校"</f>
        <v>单位名称：昆明经济技术开发区明致学校</v>
      </c>
      <c r="B4" s="86"/>
      <c r="C4" s="86"/>
      <c r="D4" s="86"/>
      <c r="E4" s="86"/>
      <c r="F4" s="86"/>
      <c r="G4" s="86"/>
      <c r="H4" s="75"/>
      <c r="I4" s="75"/>
      <c r="J4" s="75"/>
      <c r="K4" s="75"/>
      <c r="L4" s="75"/>
      <c r="M4" s="75"/>
      <c r="N4" s="99"/>
      <c r="O4" s="77"/>
      <c r="P4" s="77"/>
      <c r="Q4" s="84"/>
      <c r="R4" s="77"/>
      <c r="S4" s="108"/>
      <c r="T4" s="107" t="s">
        <v>1</v>
      </c>
    </row>
    <row r="5" ht="24" customHeight="1" spans="1:20">
      <c r="A5" s="10" t="s">
        <v>179</v>
      </c>
      <c r="B5" s="87" t="s">
        <v>180</v>
      </c>
      <c r="C5" s="87" t="s">
        <v>490</v>
      </c>
      <c r="D5" s="87" t="s">
        <v>513</v>
      </c>
      <c r="E5" s="87" t="s">
        <v>514</v>
      </c>
      <c r="F5" s="87" t="s">
        <v>515</v>
      </c>
      <c r="G5" s="87" t="s">
        <v>516</v>
      </c>
      <c r="H5" s="88" t="s">
        <v>517</v>
      </c>
      <c r="I5" s="88" t="s">
        <v>518</v>
      </c>
      <c r="J5" s="101" t="s">
        <v>187</v>
      </c>
      <c r="K5" s="101"/>
      <c r="L5" s="101"/>
      <c r="M5" s="101"/>
      <c r="N5" s="102"/>
      <c r="O5" s="101"/>
      <c r="P5" s="101"/>
      <c r="Q5" s="81"/>
      <c r="R5" s="101"/>
      <c r="S5" s="102"/>
      <c r="T5" s="82"/>
    </row>
    <row r="6" ht="24" customHeight="1" spans="1:20">
      <c r="A6" s="15"/>
      <c r="B6" s="89"/>
      <c r="C6" s="89"/>
      <c r="D6" s="89"/>
      <c r="E6" s="89"/>
      <c r="F6" s="89"/>
      <c r="G6" s="89"/>
      <c r="H6" s="90"/>
      <c r="I6" s="90"/>
      <c r="J6" s="90" t="s">
        <v>55</v>
      </c>
      <c r="K6" s="90" t="s">
        <v>58</v>
      </c>
      <c r="L6" s="90" t="s">
        <v>496</v>
      </c>
      <c r="M6" s="90" t="s">
        <v>497</v>
      </c>
      <c r="N6" s="103" t="s">
        <v>498</v>
      </c>
      <c r="O6" s="104" t="s">
        <v>499</v>
      </c>
      <c r="P6" s="104"/>
      <c r="Q6" s="109"/>
      <c r="R6" s="104"/>
      <c r="S6" s="110"/>
      <c r="T6" s="91"/>
    </row>
    <row r="7" ht="54" customHeight="1" spans="1:20">
      <c r="A7" s="18"/>
      <c r="B7" s="91"/>
      <c r="C7" s="91"/>
      <c r="D7" s="91"/>
      <c r="E7" s="91"/>
      <c r="F7" s="91"/>
      <c r="G7" s="91"/>
      <c r="H7" s="92"/>
      <c r="I7" s="92"/>
      <c r="J7" s="92"/>
      <c r="K7" s="92" t="s">
        <v>57</v>
      </c>
      <c r="L7" s="92"/>
      <c r="M7" s="92"/>
      <c r="N7" s="105"/>
      <c r="O7" s="92" t="s">
        <v>57</v>
      </c>
      <c r="P7" s="92" t="s">
        <v>64</v>
      </c>
      <c r="Q7" s="91" t="s">
        <v>65</v>
      </c>
      <c r="R7" s="92" t="s">
        <v>66</v>
      </c>
      <c r="S7" s="105" t="s">
        <v>67</v>
      </c>
      <c r="T7" s="91" t="s">
        <v>68</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1" customHeight="1" spans="1:20">
      <c r="A9" s="93"/>
      <c r="B9" s="94"/>
      <c r="C9" s="94"/>
      <c r="D9" s="94"/>
      <c r="E9" s="94"/>
      <c r="F9" s="94"/>
      <c r="G9" s="94"/>
      <c r="H9" s="95"/>
      <c r="I9" s="95"/>
      <c r="J9" s="80"/>
      <c r="K9" s="80"/>
      <c r="L9" s="80"/>
      <c r="M9" s="80"/>
      <c r="N9" s="80"/>
      <c r="O9" s="80"/>
      <c r="P9" s="80"/>
      <c r="Q9" s="80"/>
      <c r="R9" s="80"/>
      <c r="S9" s="80"/>
      <c r="T9" s="80"/>
    </row>
    <row r="10" ht="21" customHeight="1" spans="1:20">
      <c r="A10" s="96" t="s">
        <v>170</v>
      </c>
      <c r="B10" s="97"/>
      <c r="C10" s="97"/>
      <c r="D10" s="97"/>
      <c r="E10" s="97"/>
      <c r="F10" s="97"/>
      <c r="G10" s="97"/>
      <c r="H10" s="98"/>
      <c r="I10" s="106"/>
      <c r="J10" s="80"/>
      <c r="K10" s="80"/>
      <c r="L10" s="80"/>
      <c r="M10" s="80"/>
      <c r="N10" s="80"/>
      <c r="O10" s="80"/>
      <c r="P10" s="80"/>
      <c r="Q10" s="80"/>
      <c r="R10" s="80"/>
      <c r="S10" s="80"/>
      <c r="T10" s="80"/>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tabSelected="1" workbookViewId="0">
      <pane ySplit="1" topLeftCell="A2" activePane="bottomLeft" state="frozen"/>
      <selection/>
      <selection pane="bottomLeft" activeCell="A1" sqref="A1"/>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2"/>
      <c r="W2" s="3"/>
      <c r="X2" s="3" t="s">
        <v>519</v>
      </c>
    </row>
    <row r="3" ht="41.25" customHeight="1" spans="1:24">
      <c r="A3" s="73" t="str">
        <f>"2025"&amp;"年市对下转移支付预算表"</f>
        <v>2025年市对下转移支付预算表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4" t="str">
        <f>"单位名称："&amp;"昆明经济技术开发区明致学校"</f>
        <v>单位名称：昆明经济技术开发区明致学校</v>
      </c>
      <c r="B4" s="75"/>
      <c r="C4" s="75"/>
      <c r="D4" s="76"/>
      <c r="E4" s="77"/>
      <c r="F4" s="77"/>
      <c r="G4" s="77"/>
      <c r="H4" s="77"/>
      <c r="I4" s="77"/>
      <c r="W4" s="8"/>
      <c r="X4" s="8" t="s">
        <v>1</v>
      </c>
    </row>
    <row r="5" ht="19.5" customHeight="1" spans="1:24">
      <c r="A5" s="28" t="s">
        <v>520</v>
      </c>
      <c r="B5" s="11" t="s">
        <v>187</v>
      </c>
      <c r="C5" s="12"/>
      <c r="D5" s="12"/>
      <c r="E5" s="11" t="s">
        <v>521</v>
      </c>
      <c r="F5" s="12"/>
      <c r="G5" s="12"/>
      <c r="H5" s="12"/>
      <c r="I5" s="12"/>
      <c r="J5" s="12"/>
      <c r="K5" s="12"/>
      <c r="L5" s="12"/>
      <c r="M5" s="12"/>
      <c r="N5" s="12"/>
      <c r="O5" s="12"/>
      <c r="P5" s="12"/>
      <c r="Q5" s="12"/>
      <c r="R5" s="12"/>
      <c r="S5" s="12"/>
      <c r="T5" s="12"/>
      <c r="U5" s="12"/>
      <c r="V5" s="12"/>
      <c r="W5" s="81"/>
      <c r="X5" s="82"/>
    </row>
    <row r="6" ht="40.5" customHeight="1" spans="1:24">
      <c r="A6" s="19"/>
      <c r="B6" s="29" t="s">
        <v>55</v>
      </c>
      <c r="C6" s="10" t="s">
        <v>58</v>
      </c>
      <c r="D6" s="78" t="s">
        <v>496</v>
      </c>
      <c r="E6" s="48" t="s">
        <v>522</v>
      </c>
      <c r="F6" s="48" t="s">
        <v>523</v>
      </c>
      <c r="G6" s="48" t="s">
        <v>524</v>
      </c>
      <c r="H6" s="48" t="s">
        <v>525</v>
      </c>
      <c r="I6" s="48" t="s">
        <v>526</v>
      </c>
      <c r="J6" s="48" t="s">
        <v>527</v>
      </c>
      <c r="K6" s="48" t="s">
        <v>528</v>
      </c>
      <c r="L6" s="48" t="s">
        <v>529</v>
      </c>
      <c r="M6" s="48" t="s">
        <v>530</v>
      </c>
      <c r="N6" s="48" t="s">
        <v>531</v>
      </c>
      <c r="O6" s="48" t="s">
        <v>532</v>
      </c>
      <c r="P6" s="48" t="s">
        <v>533</v>
      </c>
      <c r="Q6" s="48" t="s">
        <v>534</v>
      </c>
      <c r="R6" s="48" t="s">
        <v>535</v>
      </c>
      <c r="S6" s="48" t="s">
        <v>536</v>
      </c>
      <c r="T6" s="48" t="s">
        <v>537</v>
      </c>
      <c r="U6" s="48" t="s">
        <v>538</v>
      </c>
      <c r="V6" s="48" t="s">
        <v>539</v>
      </c>
      <c r="W6" s="48" t="s">
        <v>540</v>
      </c>
      <c r="X6" s="83" t="s">
        <v>541</v>
      </c>
    </row>
    <row r="7" ht="19.5" customHeight="1" spans="1:24">
      <c r="A7" s="20">
        <v>1</v>
      </c>
      <c r="B7" s="20">
        <v>2</v>
      </c>
      <c r="C7" s="20">
        <v>3</v>
      </c>
      <c r="D7" s="79">
        <v>4</v>
      </c>
      <c r="E7" s="36">
        <v>5</v>
      </c>
      <c r="F7" s="20">
        <v>6</v>
      </c>
      <c r="G7" s="20">
        <v>7</v>
      </c>
      <c r="H7" s="79">
        <v>8</v>
      </c>
      <c r="I7" s="20">
        <v>9</v>
      </c>
      <c r="J7" s="20">
        <v>10</v>
      </c>
      <c r="K7" s="20">
        <v>11</v>
      </c>
      <c r="L7" s="79">
        <v>12</v>
      </c>
      <c r="M7" s="20">
        <v>13</v>
      </c>
      <c r="N7" s="20">
        <v>14</v>
      </c>
      <c r="O7" s="20">
        <v>15</v>
      </c>
      <c r="P7" s="79">
        <v>16</v>
      </c>
      <c r="Q7" s="20">
        <v>17</v>
      </c>
      <c r="R7" s="20">
        <v>18</v>
      </c>
      <c r="S7" s="20">
        <v>19</v>
      </c>
      <c r="T7" s="79">
        <v>20</v>
      </c>
      <c r="U7" s="79">
        <v>21</v>
      </c>
      <c r="V7" s="79">
        <v>22</v>
      </c>
      <c r="W7" s="36">
        <v>23</v>
      </c>
      <c r="X7" s="36">
        <v>24</v>
      </c>
    </row>
    <row r="8" ht="19.5" customHeight="1" spans="1:24">
      <c r="A8" s="30"/>
      <c r="B8" s="80"/>
      <c r="C8" s="80"/>
      <c r="D8" s="80"/>
      <c r="E8" s="80"/>
      <c r="F8" s="80"/>
      <c r="G8" s="80"/>
      <c r="H8" s="80"/>
      <c r="I8" s="80"/>
      <c r="J8" s="80"/>
      <c r="K8" s="80"/>
      <c r="L8" s="80"/>
      <c r="M8" s="80"/>
      <c r="N8" s="80"/>
      <c r="O8" s="80"/>
      <c r="P8" s="80"/>
      <c r="Q8" s="80"/>
      <c r="R8" s="80"/>
      <c r="S8" s="80"/>
      <c r="T8" s="80"/>
      <c r="U8" s="80"/>
      <c r="V8" s="80"/>
      <c r="W8" s="80"/>
      <c r="X8" s="80"/>
    </row>
    <row r="9" ht="19.5" customHeight="1" spans="1:24">
      <c r="A9" s="69"/>
      <c r="B9" s="80"/>
      <c r="C9" s="80"/>
      <c r="D9" s="80"/>
      <c r="E9" s="80"/>
      <c r="F9" s="80"/>
      <c r="G9" s="80"/>
      <c r="H9" s="80"/>
      <c r="I9" s="80"/>
      <c r="J9" s="80"/>
      <c r="K9" s="80"/>
      <c r="L9" s="80"/>
      <c r="M9" s="80"/>
      <c r="N9" s="80"/>
      <c r="O9" s="80"/>
      <c r="P9" s="80"/>
      <c r="Q9" s="80"/>
      <c r="R9" s="80"/>
      <c r="S9" s="80"/>
      <c r="T9" s="80"/>
      <c r="U9" s="80"/>
      <c r="V9" s="80"/>
      <c r="W9" s="80"/>
      <c r="X9" s="80"/>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tabSelected="1" workbookViewId="0">
      <pane ySplit="1" topLeftCell="A2" activePane="bottomLeft" state="frozen"/>
      <selection/>
      <selection pane="bottomLeft" activeCell="A1" sqref="A1 A1"/>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542</v>
      </c>
    </row>
    <row r="3" ht="41.25" customHeight="1" spans="1:10">
      <c r="A3" s="65" t="str">
        <f>"2025"&amp;"年市对下转移支付绩效目标表"</f>
        <v>2025年市对下转移支付绩效目标表</v>
      </c>
      <c r="B3" s="4"/>
      <c r="C3" s="4"/>
      <c r="D3" s="4"/>
      <c r="E3" s="4"/>
      <c r="F3" s="66"/>
      <c r="G3" s="4"/>
      <c r="H3" s="66"/>
      <c r="I3" s="66"/>
      <c r="J3" s="4"/>
    </row>
    <row r="4" ht="17.25" customHeight="1" spans="1:1">
      <c r="A4" s="5" t="str">
        <f>"单位名称："&amp;"昆明经济技术开发区明致学校"</f>
        <v>单位名称：昆明经济技术开发区明致学校</v>
      </c>
    </row>
    <row r="5" ht="44.25" customHeight="1" spans="1:10">
      <c r="A5" s="67" t="s">
        <v>520</v>
      </c>
      <c r="B5" s="67" t="s">
        <v>294</v>
      </c>
      <c r="C5" s="67" t="s">
        <v>295</v>
      </c>
      <c r="D5" s="67" t="s">
        <v>296</v>
      </c>
      <c r="E5" s="67" t="s">
        <v>297</v>
      </c>
      <c r="F5" s="68" t="s">
        <v>298</v>
      </c>
      <c r="G5" s="67" t="s">
        <v>299</v>
      </c>
      <c r="H5" s="68" t="s">
        <v>300</v>
      </c>
      <c r="I5" s="68" t="s">
        <v>301</v>
      </c>
      <c r="J5" s="67" t="s">
        <v>302</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21"/>
      <c r="C8" s="21"/>
      <c r="D8" s="21"/>
      <c r="E8" s="30"/>
      <c r="F8" s="21"/>
      <c r="G8" s="30"/>
      <c r="H8" s="21"/>
      <c r="I8" s="21"/>
      <c r="J8" s="30"/>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abSelected="1" topLeftCell="F1" workbookViewId="0">
      <pane ySplit="1" topLeftCell="A2" activePane="bottomLeft" state="frozen"/>
      <selection/>
      <selection pane="bottomLeft" activeCell="A1" sqref="A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543</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"单位名称："&amp;"昆明经济技术开发区明致学校"</f>
        <v>单位名称：昆明经济技术开发区明致学校</v>
      </c>
      <c r="B4" s="45"/>
      <c r="C4" s="45"/>
      <c r="D4" s="46"/>
      <c r="F4" s="43"/>
      <c r="G4" s="42"/>
      <c r="H4" s="42"/>
      <c r="I4" s="64" t="s">
        <v>1</v>
      </c>
    </row>
    <row r="5" ht="28.5" customHeight="1" spans="1:9">
      <c r="A5" s="47" t="s">
        <v>179</v>
      </c>
      <c r="B5" s="48" t="s">
        <v>180</v>
      </c>
      <c r="C5" s="49" t="s">
        <v>544</v>
      </c>
      <c r="D5" s="47" t="s">
        <v>545</v>
      </c>
      <c r="E5" s="47" t="s">
        <v>546</v>
      </c>
      <c r="F5" s="47" t="s">
        <v>547</v>
      </c>
      <c r="G5" s="48" t="s">
        <v>548</v>
      </c>
      <c r="H5" s="36"/>
      <c r="I5" s="47"/>
    </row>
    <row r="6" ht="21" customHeight="1" spans="1:9">
      <c r="A6" s="49"/>
      <c r="B6" s="50"/>
      <c r="C6" s="50"/>
      <c r="D6" s="51"/>
      <c r="E6" s="50"/>
      <c r="F6" s="50"/>
      <c r="G6" s="48" t="s">
        <v>494</v>
      </c>
      <c r="H6" s="48" t="s">
        <v>549</v>
      </c>
      <c r="I6" s="48" t="s">
        <v>550</v>
      </c>
    </row>
    <row r="7" ht="17.25" customHeight="1" spans="1:9">
      <c r="A7" s="52" t="s">
        <v>82</v>
      </c>
      <c r="B7" s="53"/>
      <c r="C7" s="54" t="s">
        <v>83</v>
      </c>
      <c r="D7" s="52" t="s">
        <v>84</v>
      </c>
      <c r="E7" s="55" t="s">
        <v>85</v>
      </c>
      <c r="F7" s="52" t="s">
        <v>86</v>
      </c>
      <c r="G7" s="54" t="s">
        <v>87</v>
      </c>
      <c r="H7" s="56" t="s">
        <v>88</v>
      </c>
      <c r="I7" s="55" t="s">
        <v>89</v>
      </c>
    </row>
    <row r="8" ht="19.5" customHeight="1" spans="1:9">
      <c r="A8" s="57"/>
      <c r="B8" s="32"/>
      <c r="C8" s="32"/>
      <c r="D8" s="30"/>
      <c r="E8" s="21"/>
      <c r="F8" s="56"/>
      <c r="G8" s="58"/>
      <c r="H8" s="59"/>
      <c r="I8" s="59"/>
    </row>
    <row r="9" ht="19.5" customHeight="1" spans="1:9">
      <c r="A9" s="60" t="s">
        <v>55</v>
      </c>
      <c r="B9" s="61"/>
      <c r="C9" s="61"/>
      <c r="D9" s="62"/>
      <c r="E9" s="63"/>
      <c r="F9" s="63"/>
      <c r="G9" s="58"/>
      <c r="H9" s="59"/>
      <c r="I9" s="59"/>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abSelected="1" workbookViewId="0">
      <pane ySplit="1" topLeftCell="A2" activePane="bottomLeft" state="frozen"/>
      <selection/>
      <selection pane="bottomLeft" activeCell="A1" sqref="A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551</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"单位名称："&amp;"昆明经济技术开发区明致学校"</f>
        <v>单位名称：昆明经济技术开发区明致学校</v>
      </c>
      <c r="B4" s="6"/>
      <c r="C4" s="6"/>
      <c r="D4" s="6"/>
      <c r="E4" s="6"/>
      <c r="F4" s="6"/>
      <c r="G4" s="6"/>
      <c r="H4" s="7"/>
      <c r="I4" s="7"/>
      <c r="J4" s="7"/>
      <c r="K4" s="8" t="s">
        <v>1</v>
      </c>
    </row>
    <row r="5" ht="21.75" customHeight="1" spans="1:11">
      <c r="A5" s="9" t="s">
        <v>258</v>
      </c>
      <c r="B5" s="9" t="s">
        <v>182</v>
      </c>
      <c r="C5" s="9" t="s">
        <v>259</v>
      </c>
      <c r="D5" s="10" t="s">
        <v>183</v>
      </c>
      <c r="E5" s="10" t="s">
        <v>184</v>
      </c>
      <c r="F5" s="10" t="s">
        <v>260</v>
      </c>
      <c r="G5" s="10" t="s">
        <v>261</v>
      </c>
      <c r="H5" s="28" t="s">
        <v>55</v>
      </c>
      <c r="I5" s="11" t="s">
        <v>552</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170</v>
      </c>
      <c r="B11" s="34"/>
      <c r="C11" s="34"/>
      <c r="D11" s="34"/>
      <c r="E11" s="34"/>
      <c r="F11" s="34"/>
      <c r="G11" s="35"/>
      <c r="H11" s="23"/>
      <c r="I11" s="23"/>
      <c r="J11" s="23"/>
      <c r="K11" s="31"/>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tabSelected="1" topLeftCell="D1" workbookViewId="0">
      <pane ySplit="1" topLeftCell="A2" activePane="bottomLeft" state="frozen"/>
      <selection/>
      <selection pane="bottomLeft"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553</v>
      </c>
    </row>
    <row r="3" ht="41.25" customHeight="1" spans="1:7">
      <c r="A3" s="4" t="str">
        <f>"2025"&amp;"年部门项目中期规划预算表"</f>
        <v>2025年部门项目中期规划预算表</v>
      </c>
      <c r="B3" s="4"/>
      <c r="C3" s="4"/>
      <c r="D3" s="4"/>
      <c r="E3" s="4"/>
      <c r="F3" s="4"/>
      <c r="G3" s="4"/>
    </row>
    <row r="4" ht="13.5" customHeight="1" spans="1:7">
      <c r="A4" s="5" t="str">
        <f>"单位名称："&amp;"昆明经济技术开发区明致学校"</f>
        <v>单位名称：昆明经济技术开发区明致学校</v>
      </c>
      <c r="B4" s="6"/>
      <c r="C4" s="6"/>
      <c r="D4" s="6"/>
      <c r="E4" s="7"/>
      <c r="F4" s="7"/>
      <c r="G4" s="8" t="s">
        <v>1</v>
      </c>
    </row>
    <row r="5" ht="21.75" customHeight="1" spans="1:7">
      <c r="A5" s="9" t="s">
        <v>259</v>
      </c>
      <c r="B5" s="9" t="s">
        <v>258</v>
      </c>
      <c r="C5" s="9" t="s">
        <v>182</v>
      </c>
      <c r="D5" s="10" t="s">
        <v>554</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3710960</v>
      </c>
      <c r="F9" s="23">
        <v>3730350</v>
      </c>
      <c r="G9" s="23">
        <v>3730350</v>
      </c>
    </row>
    <row r="10" ht="18.75" customHeight="1" spans="1:7">
      <c r="A10" s="21"/>
      <c r="B10" s="21" t="s">
        <v>555</v>
      </c>
      <c r="C10" s="21" t="s">
        <v>266</v>
      </c>
      <c r="D10" s="21" t="s">
        <v>556</v>
      </c>
      <c r="E10" s="23">
        <v>477360</v>
      </c>
      <c r="F10" s="23">
        <v>477360</v>
      </c>
      <c r="G10" s="23">
        <v>477360</v>
      </c>
    </row>
    <row r="11" ht="18.75" customHeight="1" spans="1:7">
      <c r="A11" s="24"/>
      <c r="B11" s="21" t="s">
        <v>555</v>
      </c>
      <c r="C11" s="21" t="s">
        <v>270</v>
      </c>
      <c r="D11" s="21" t="s">
        <v>556</v>
      </c>
      <c r="E11" s="23">
        <v>1498000</v>
      </c>
      <c r="F11" s="23">
        <v>1498000</v>
      </c>
      <c r="G11" s="23">
        <v>1498000</v>
      </c>
    </row>
    <row r="12" ht="18.75" customHeight="1" spans="1:7">
      <c r="A12" s="24"/>
      <c r="B12" s="21" t="s">
        <v>555</v>
      </c>
      <c r="C12" s="21" t="s">
        <v>276</v>
      </c>
      <c r="D12" s="21" t="s">
        <v>556</v>
      </c>
      <c r="E12" s="23">
        <v>1369600</v>
      </c>
      <c r="F12" s="23">
        <v>1629990</v>
      </c>
      <c r="G12" s="23">
        <v>1629990</v>
      </c>
    </row>
    <row r="13" ht="18.75" customHeight="1" spans="1:7">
      <c r="A13" s="24"/>
      <c r="B13" s="21" t="s">
        <v>555</v>
      </c>
      <c r="C13" s="21" t="s">
        <v>284</v>
      </c>
      <c r="D13" s="21" t="s">
        <v>556</v>
      </c>
      <c r="E13" s="23">
        <v>241000</v>
      </c>
      <c r="F13" s="23"/>
      <c r="G13" s="23"/>
    </row>
    <row r="14" ht="18.75" customHeight="1" spans="1:7">
      <c r="A14" s="24"/>
      <c r="B14" s="21" t="s">
        <v>555</v>
      </c>
      <c r="C14" s="21" t="s">
        <v>286</v>
      </c>
      <c r="D14" s="21" t="s">
        <v>556</v>
      </c>
      <c r="E14" s="23">
        <v>125000</v>
      </c>
      <c r="F14" s="23">
        <v>125000</v>
      </c>
      <c r="G14" s="23">
        <v>125000</v>
      </c>
    </row>
    <row r="15" ht="18.75" customHeight="1" spans="1:7">
      <c r="A15" s="25" t="s">
        <v>55</v>
      </c>
      <c r="B15" s="26" t="s">
        <v>557</v>
      </c>
      <c r="C15" s="26"/>
      <c r="D15" s="27"/>
      <c r="E15" s="23">
        <v>3710960</v>
      </c>
      <c r="F15" s="23">
        <v>3730350</v>
      </c>
      <c r="G15" s="23">
        <v>3730350</v>
      </c>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abSelected="1"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"单位名称："&amp;"昆明经济技术开发区明致学校"</f>
        <v>单位名称：昆明经济技术开发区明致学校</v>
      </c>
      <c r="S4" s="46" t="s">
        <v>1</v>
      </c>
    </row>
    <row r="5" ht="21.75" customHeight="1" spans="1:19">
      <c r="A5" s="184" t="s">
        <v>53</v>
      </c>
      <c r="B5" s="185" t="s">
        <v>54</v>
      </c>
      <c r="C5" s="185" t="s">
        <v>55</v>
      </c>
      <c r="D5" s="186" t="s">
        <v>56</v>
      </c>
      <c r="E5" s="186"/>
      <c r="F5" s="186"/>
      <c r="G5" s="186"/>
      <c r="H5" s="186"/>
      <c r="I5" s="133"/>
      <c r="J5" s="186"/>
      <c r="K5" s="186"/>
      <c r="L5" s="186"/>
      <c r="M5" s="186"/>
      <c r="N5" s="192"/>
      <c r="O5" s="186" t="s">
        <v>45</v>
      </c>
      <c r="P5" s="186"/>
      <c r="Q5" s="186"/>
      <c r="R5" s="186"/>
      <c r="S5" s="192"/>
    </row>
    <row r="6" ht="27" customHeight="1" spans="1:19">
      <c r="A6" s="187"/>
      <c r="B6" s="188"/>
      <c r="C6" s="188"/>
      <c r="D6" s="188" t="s">
        <v>57</v>
      </c>
      <c r="E6" s="188" t="s">
        <v>58</v>
      </c>
      <c r="F6" s="188" t="s">
        <v>59</v>
      </c>
      <c r="G6" s="188" t="s">
        <v>60</v>
      </c>
      <c r="H6" s="188" t="s">
        <v>61</v>
      </c>
      <c r="I6" s="193" t="s">
        <v>62</v>
      </c>
      <c r="J6" s="194"/>
      <c r="K6" s="194"/>
      <c r="L6" s="194"/>
      <c r="M6" s="194"/>
      <c r="N6" s="195"/>
      <c r="O6" s="188" t="s">
        <v>57</v>
      </c>
      <c r="P6" s="188" t="s">
        <v>58</v>
      </c>
      <c r="Q6" s="188" t="s">
        <v>59</v>
      </c>
      <c r="R6" s="188" t="s">
        <v>60</v>
      </c>
      <c r="S6" s="188" t="s">
        <v>63</v>
      </c>
    </row>
    <row r="7" ht="30" customHeight="1" spans="1:19">
      <c r="A7" s="189"/>
      <c r="B7" s="106"/>
      <c r="C7" s="115"/>
      <c r="D7" s="115"/>
      <c r="E7" s="115"/>
      <c r="F7" s="115"/>
      <c r="G7" s="115"/>
      <c r="H7" s="115"/>
      <c r="I7" s="71" t="s">
        <v>57</v>
      </c>
      <c r="J7" s="195" t="s">
        <v>64</v>
      </c>
      <c r="K7" s="195" t="s">
        <v>65</v>
      </c>
      <c r="L7" s="195" t="s">
        <v>66</v>
      </c>
      <c r="M7" s="195" t="s">
        <v>67</v>
      </c>
      <c r="N7" s="195" t="s">
        <v>68</v>
      </c>
      <c r="O7" s="196"/>
      <c r="P7" s="196"/>
      <c r="Q7" s="196"/>
      <c r="R7" s="196"/>
      <c r="S7" s="115"/>
    </row>
    <row r="8" ht="15" customHeight="1" spans="1:19">
      <c r="A8" s="190">
        <v>1</v>
      </c>
      <c r="B8" s="190">
        <v>2</v>
      </c>
      <c r="C8" s="190">
        <v>3</v>
      </c>
      <c r="D8" s="190">
        <v>4</v>
      </c>
      <c r="E8" s="190">
        <v>5</v>
      </c>
      <c r="F8" s="190">
        <v>6</v>
      </c>
      <c r="G8" s="190">
        <v>7</v>
      </c>
      <c r="H8" s="190">
        <v>8</v>
      </c>
      <c r="I8" s="71">
        <v>9</v>
      </c>
      <c r="J8" s="190">
        <v>10</v>
      </c>
      <c r="K8" s="190">
        <v>11</v>
      </c>
      <c r="L8" s="190">
        <v>12</v>
      </c>
      <c r="M8" s="190">
        <v>13</v>
      </c>
      <c r="N8" s="190">
        <v>14</v>
      </c>
      <c r="O8" s="190">
        <v>15</v>
      </c>
      <c r="P8" s="190">
        <v>16</v>
      </c>
      <c r="Q8" s="190">
        <v>17</v>
      </c>
      <c r="R8" s="190">
        <v>18</v>
      </c>
      <c r="S8" s="190">
        <v>19</v>
      </c>
    </row>
    <row r="9" ht="18" customHeight="1" spans="1:19">
      <c r="A9" s="21" t="s">
        <v>69</v>
      </c>
      <c r="B9" s="21" t="s">
        <v>70</v>
      </c>
      <c r="C9" s="80">
        <v>39036827.92</v>
      </c>
      <c r="D9" s="80">
        <v>39036827.92</v>
      </c>
      <c r="E9" s="80">
        <v>30975797.92</v>
      </c>
      <c r="F9" s="80"/>
      <c r="G9" s="80"/>
      <c r="H9" s="80"/>
      <c r="I9" s="80">
        <v>8061030</v>
      </c>
      <c r="J9" s="80"/>
      <c r="K9" s="80"/>
      <c r="L9" s="80"/>
      <c r="M9" s="80"/>
      <c r="N9" s="80">
        <v>8061030</v>
      </c>
      <c r="O9" s="80"/>
      <c r="P9" s="80"/>
      <c r="Q9" s="80"/>
      <c r="R9" s="80"/>
      <c r="S9" s="80"/>
    </row>
    <row r="10" ht="18" customHeight="1" spans="1:19">
      <c r="A10" s="49" t="s">
        <v>55</v>
      </c>
      <c r="B10" s="191"/>
      <c r="C10" s="80">
        <v>39036827.92</v>
      </c>
      <c r="D10" s="80">
        <v>39036827.92</v>
      </c>
      <c r="E10" s="80">
        <v>30975797.92</v>
      </c>
      <c r="F10" s="80"/>
      <c r="G10" s="80"/>
      <c r="H10" s="80"/>
      <c r="I10" s="80">
        <v>8061030</v>
      </c>
      <c r="J10" s="80"/>
      <c r="K10" s="80"/>
      <c r="L10" s="80"/>
      <c r="M10" s="80"/>
      <c r="N10" s="80">
        <v>8061030</v>
      </c>
      <c r="O10" s="80"/>
      <c r="P10" s="80"/>
      <c r="Q10" s="80"/>
      <c r="R10" s="80"/>
      <c r="S10" s="80"/>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tabSelected="1" workbookViewId="0">
      <pane ySplit="1" topLeftCell="A2" activePane="bottomLeft" state="frozen"/>
      <selection/>
      <selection pane="bottomLeft" activeCell="A1" sqref="A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71</v>
      </c>
    </row>
    <row r="3" ht="41.25" customHeight="1" spans="1:1">
      <c r="A3" s="41" t="str">
        <f>"2025"&amp;"年部门支出预算表"</f>
        <v>2025年部门支出预算表</v>
      </c>
    </row>
    <row r="4" ht="17.25" customHeight="1" spans="1:15">
      <c r="A4" s="44" t="str">
        <f>"单位名称："&amp;"昆明经济技术开发区明致学校"</f>
        <v>单位名称：昆明经济技术开发区明致学校</v>
      </c>
      <c r="O4" s="46" t="s">
        <v>1</v>
      </c>
    </row>
    <row r="5" ht="27" customHeight="1" spans="1:15">
      <c r="A5" s="170" t="s">
        <v>72</v>
      </c>
      <c r="B5" s="170" t="s">
        <v>73</v>
      </c>
      <c r="C5" s="170" t="s">
        <v>55</v>
      </c>
      <c r="D5" s="171" t="s">
        <v>58</v>
      </c>
      <c r="E5" s="172"/>
      <c r="F5" s="173"/>
      <c r="G5" s="174" t="s">
        <v>59</v>
      </c>
      <c r="H5" s="174" t="s">
        <v>60</v>
      </c>
      <c r="I5" s="174" t="s">
        <v>74</v>
      </c>
      <c r="J5" s="171" t="s">
        <v>62</v>
      </c>
      <c r="K5" s="172"/>
      <c r="L5" s="172"/>
      <c r="M5" s="172"/>
      <c r="N5" s="181"/>
      <c r="O5" s="182"/>
    </row>
    <row r="6" ht="42" customHeight="1" spans="1:15">
      <c r="A6" s="175"/>
      <c r="B6" s="175"/>
      <c r="C6" s="176"/>
      <c r="D6" s="177" t="s">
        <v>57</v>
      </c>
      <c r="E6" s="177" t="s">
        <v>75</v>
      </c>
      <c r="F6" s="177" t="s">
        <v>76</v>
      </c>
      <c r="G6" s="176"/>
      <c r="H6" s="176"/>
      <c r="I6" s="183"/>
      <c r="J6" s="177" t="s">
        <v>57</v>
      </c>
      <c r="K6" s="164" t="s">
        <v>77</v>
      </c>
      <c r="L6" s="164" t="s">
        <v>78</v>
      </c>
      <c r="M6" s="164" t="s">
        <v>79</v>
      </c>
      <c r="N6" s="164" t="s">
        <v>80</v>
      </c>
      <c r="O6" s="164" t="s">
        <v>81</v>
      </c>
    </row>
    <row r="7" ht="18" customHeight="1" spans="1:15">
      <c r="A7" s="52" t="s">
        <v>82</v>
      </c>
      <c r="B7" s="52" t="s">
        <v>83</v>
      </c>
      <c r="C7" s="52" t="s">
        <v>84</v>
      </c>
      <c r="D7" s="56" t="s">
        <v>85</v>
      </c>
      <c r="E7" s="56" t="s">
        <v>86</v>
      </c>
      <c r="F7" s="56" t="s">
        <v>87</v>
      </c>
      <c r="G7" s="56" t="s">
        <v>88</v>
      </c>
      <c r="H7" s="56" t="s">
        <v>89</v>
      </c>
      <c r="I7" s="56" t="s">
        <v>90</v>
      </c>
      <c r="J7" s="56" t="s">
        <v>91</v>
      </c>
      <c r="K7" s="56" t="s">
        <v>92</v>
      </c>
      <c r="L7" s="56" t="s">
        <v>93</v>
      </c>
      <c r="M7" s="56" t="s">
        <v>94</v>
      </c>
      <c r="N7" s="52" t="s">
        <v>95</v>
      </c>
      <c r="O7" s="56" t="s">
        <v>96</v>
      </c>
    </row>
    <row r="8" ht="21" customHeight="1" spans="1:15">
      <c r="A8" s="57" t="s">
        <v>97</v>
      </c>
      <c r="B8" s="57" t="s">
        <v>98</v>
      </c>
      <c r="C8" s="80">
        <v>35901130.92</v>
      </c>
      <c r="D8" s="80">
        <v>27840100.92</v>
      </c>
      <c r="E8" s="80">
        <v>24129140.92</v>
      </c>
      <c r="F8" s="80">
        <v>3710960</v>
      </c>
      <c r="G8" s="80"/>
      <c r="H8" s="80"/>
      <c r="I8" s="80"/>
      <c r="J8" s="80">
        <v>8061030</v>
      </c>
      <c r="K8" s="80"/>
      <c r="L8" s="80"/>
      <c r="M8" s="80"/>
      <c r="N8" s="80"/>
      <c r="O8" s="80">
        <v>8061030</v>
      </c>
    </row>
    <row r="9" ht="21" customHeight="1" spans="1:15">
      <c r="A9" s="178" t="s">
        <v>99</v>
      </c>
      <c r="B9" s="178" t="s">
        <v>100</v>
      </c>
      <c r="C9" s="80">
        <v>23279565</v>
      </c>
      <c r="D9" s="80">
        <v>15218535</v>
      </c>
      <c r="E9" s="80">
        <v>11507575</v>
      </c>
      <c r="F9" s="80">
        <v>3710960</v>
      </c>
      <c r="G9" s="80"/>
      <c r="H9" s="80"/>
      <c r="I9" s="80"/>
      <c r="J9" s="80">
        <v>8061030</v>
      </c>
      <c r="K9" s="80"/>
      <c r="L9" s="80"/>
      <c r="M9" s="80"/>
      <c r="N9" s="80"/>
      <c r="O9" s="80">
        <v>8061030</v>
      </c>
    </row>
    <row r="10" ht="21" customHeight="1" spans="1:15">
      <c r="A10" s="179" t="s">
        <v>101</v>
      </c>
      <c r="B10" s="179" t="s">
        <v>102</v>
      </c>
      <c r="C10" s="80">
        <v>1146630</v>
      </c>
      <c r="D10" s="80">
        <v>1146630</v>
      </c>
      <c r="E10" s="80">
        <v>1146630</v>
      </c>
      <c r="F10" s="80"/>
      <c r="G10" s="80"/>
      <c r="H10" s="80"/>
      <c r="I10" s="80"/>
      <c r="J10" s="80"/>
      <c r="K10" s="80"/>
      <c r="L10" s="80"/>
      <c r="M10" s="80"/>
      <c r="N10" s="80"/>
      <c r="O10" s="80"/>
    </row>
    <row r="11" ht="21" customHeight="1" spans="1:15">
      <c r="A11" s="179" t="s">
        <v>103</v>
      </c>
      <c r="B11" s="179" t="s">
        <v>104</v>
      </c>
      <c r="C11" s="80">
        <v>490875</v>
      </c>
      <c r="D11" s="80">
        <v>490875</v>
      </c>
      <c r="E11" s="80">
        <v>490875</v>
      </c>
      <c r="F11" s="80"/>
      <c r="G11" s="80"/>
      <c r="H11" s="80"/>
      <c r="I11" s="80"/>
      <c r="J11" s="80"/>
      <c r="K11" s="80"/>
      <c r="L11" s="80"/>
      <c r="M11" s="80"/>
      <c r="N11" s="80"/>
      <c r="O11" s="80"/>
    </row>
    <row r="12" ht="21" customHeight="1" spans="1:15">
      <c r="A12" s="179" t="s">
        <v>105</v>
      </c>
      <c r="B12" s="179" t="s">
        <v>106</v>
      </c>
      <c r="C12" s="80">
        <v>21642060</v>
      </c>
      <c r="D12" s="80">
        <v>13581030</v>
      </c>
      <c r="E12" s="80">
        <v>9870070</v>
      </c>
      <c r="F12" s="80">
        <v>3710960</v>
      </c>
      <c r="G12" s="80"/>
      <c r="H12" s="80"/>
      <c r="I12" s="80"/>
      <c r="J12" s="80">
        <v>8061030</v>
      </c>
      <c r="K12" s="80"/>
      <c r="L12" s="80"/>
      <c r="M12" s="80"/>
      <c r="N12" s="80"/>
      <c r="O12" s="80">
        <v>8061030</v>
      </c>
    </row>
    <row r="13" ht="21" customHeight="1" spans="1:15">
      <c r="A13" s="178" t="s">
        <v>107</v>
      </c>
      <c r="B13" s="178" t="s">
        <v>108</v>
      </c>
      <c r="C13" s="80">
        <v>12621565.92</v>
      </c>
      <c r="D13" s="80">
        <v>12621565.92</v>
      </c>
      <c r="E13" s="80">
        <v>12621565.92</v>
      </c>
      <c r="F13" s="80"/>
      <c r="G13" s="80"/>
      <c r="H13" s="80"/>
      <c r="I13" s="80"/>
      <c r="J13" s="80"/>
      <c r="K13" s="80"/>
      <c r="L13" s="80"/>
      <c r="M13" s="80"/>
      <c r="N13" s="80"/>
      <c r="O13" s="80"/>
    </row>
    <row r="14" ht="21" customHeight="1" spans="1:15">
      <c r="A14" s="179" t="s">
        <v>109</v>
      </c>
      <c r="B14" s="179" t="s">
        <v>108</v>
      </c>
      <c r="C14" s="80">
        <v>12621565.92</v>
      </c>
      <c r="D14" s="80">
        <v>12621565.92</v>
      </c>
      <c r="E14" s="80">
        <v>12621565.92</v>
      </c>
      <c r="F14" s="80"/>
      <c r="G14" s="80"/>
      <c r="H14" s="80"/>
      <c r="I14" s="80"/>
      <c r="J14" s="80"/>
      <c r="K14" s="80"/>
      <c r="L14" s="80"/>
      <c r="M14" s="80"/>
      <c r="N14" s="80"/>
      <c r="O14" s="80"/>
    </row>
    <row r="15" ht="21" customHeight="1" spans="1:15">
      <c r="A15" s="57" t="s">
        <v>110</v>
      </c>
      <c r="B15" s="57" t="s">
        <v>111</v>
      </c>
      <c r="C15" s="80">
        <v>1549558</v>
      </c>
      <c r="D15" s="80">
        <v>1549558</v>
      </c>
      <c r="E15" s="80">
        <v>1549558</v>
      </c>
      <c r="F15" s="80"/>
      <c r="G15" s="80"/>
      <c r="H15" s="80"/>
      <c r="I15" s="80"/>
      <c r="J15" s="80"/>
      <c r="K15" s="80"/>
      <c r="L15" s="80"/>
      <c r="M15" s="80"/>
      <c r="N15" s="80"/>
      <c r="O15" s="80"/>
    </row>
    <row r="16" ht="21" customHeight="1" spans="1:15">
      <c r="A16" s="178" t="s">
        <v>112</v>
      </c>
      <c r="B16" s="178" t="s">
        <v>113</v>
      </c>
      <c r="C16" s="80">
        <v>1549558</v>
      </c>
      <c r="D16" s="80">
        <v>1549558</v>
      </c>
      <c r="E16" s="80">
        <v>1549558</v>
      </c>
      <c r="F16" s="80"/>
      <c r="G16" s="80"/>
      <c r="H16" s="80"/>
      <c r="I16" s="80"/>
      <c r="J16" s="80"/>
      <c r="K16" s="80"/>
      <c r="L16" s="80"/>
      <c r="M16" s="80"/>
      <c r="N16" s="80"/>
      <c r="O16" s="80"/>
    </row>
    <row r="17" ht="21" customHeight="1" spans="1:15">
      <c r="A17" s="179" t="s">
        <v>114</v>
      </c>
      <c r="B17" s="179" t="s">
        <v>115</v>
      </c>
      <c r="C17" s="80">
        <v>995551</v>
      </c>
      <c r="D17" s="80">
        <v>995551</v>
      </c>
      <c r="E17" s="80">
        <v>995551</v>
      </c>
      <c r="F17" s="80"/>
      <c r="G17" s="80"/>
      <c r="H17" s="80"/>
      <c r="I17" s="80"/>
      <c r="J17" s="80"/>
      <c r="K17" s="80"/>
      <c r="L17" s="80"/>
      <c r="M17" s="80"/>
      <c r="N17" s="80"/>
      <c r="O17" s="80"/>
    </row>
    <row r="18" ht="21" customHeight="1" spans="1:15">
      <c r="A18" s="179" t="s">
        <v>116</v>
      </c>
      <c r="B18" s="179" t="s">
        <v>117</v>
      </c>
      <c r="C18" s="80">
        <v>554007</v>
      </c>
      <c r="D18" s="80">
        <v>554007</v>
      </c>
      <c r="E18" s="80">
        <v>554007</v>
      </c>
      <c r="F18" s="80"/>
      <c r="G18" s="80"/>
      <c r="H18" s="80"/>
      <c r="I18" s="80"/>
      <c r="J18" s="80"/>
      <c r="K18" s="80"/>
      <c r="L18" s="80"/>
      <c r="M18" s="80"/>
      <c r="N18" s="80"/>
      <c r="O18" s="80"/>
    </row>
    <row r="19" ht="21" customHeight="1" spans="1:15">
      <c r="A19" s="57" t="s">
        <v>118</v>
      </c>
      <c r="B19" s="57" t="s">
        <v>119</v>
      </c>
      <c r="C19" s="80">
        <v>749391</v>
      </c>
      <c r="D19" s="80">
        <v>749391</v>
      </c>
      <c r="E19" s="80">
        <v>749391</v>
      </c>
      <c r="F19" s="80"/>
      <c r="G19" s="80"/>
      <c r="H19" s="80"/>
      <c r="I19" s="80"/>
      <c r="J19" s="80"/>
      <c r="K19" s="80"/>
      <c r="L19" s="80"/>
      <c r="M19" s="80"/>
      <c r="N19" s="80"/>
      <c r="O19" s="80"/>
    </row>
    <row r="20" ht="21" customHeight="1" spans="1:15">
      <c r="A20" s="178" t="s">
        <v>120</v>
      </c>
      <c r="B20" s="178" t="s">
        <v>121</v>
      </c>
      <c r="C20" s="80">
        <v>749391</v>
      </c>
      <c r="D20" s="80">
        <v>749391</v>
      </c>
      <c r="E20" s="80">
        <v>749391</v>
      </c>
      <c r="F20" s="80"/>
      <c r="G20" s="80"/>
      <c r="H20" s="80"/>
      <c r="I20" s="80"/>
      <c r="J20" s="80"/>
      <c r="K20" s="80"/>
      <c r="L20" s="80"/>
      <c r="M20" s="80"/>
      <c r="N20" s="80"/>
      <c r="O20" s="80"/>
    </row>
    <row r="21" ht="21" customHeight="1" spans="1:15">
      <c r="A21" s="179" t="s">
        <v>122</v>
      </c>
      <c r="B21" s="179" t="s">
        <v>123</v>
      </c>
      <c r="C21" s="80">
        <v>724560</v>
      </c>
      <c r="D21" s="80">
        <v>724560</v>
      </c>
      <c r="E21" s="80">
        <v>724560</v>
      </c>
      <c r="F21" s="80"/>
      <c r="G21" s="80"/>
      <c r="H21" s="80"/>
      <c r="I21" s="80"/>
      <c r="J21" s="80"/>
      <c r="K21" s="80"/>
      <c r="L21" s="80"/>
      <c r="M21" s="80"/>
      <c r="N21" s="80"/>
      <c r="O21" s="80"/>
    </row>
    <row r="22" ht="21" customHeight="1" spans="1:15">
      <c r="A22" s="179" t="s">
        <v>124</v>
      </c>
      <c r="B22" s="179" t="s">
        <v>125</v>
      </c>
      <c r="C22" s="80">
        <v>24831</v>
      </c>
      <c r="D22" s="80">
        <v>24831</v>
      </c>
      <c r="E22" s="80">
        <v>24831</v>
      </c>
      <c r="F22" s="80"/>
      <c r="G22" s="80"/>
      <c r="H22" s="80"/>
      <c r="I22" s="80"/>
      <c r="J22" s="80"/>
      <c r="K22" s="80"/>
      <c r="L22" s="80"/>
      <c r="M22" s="80"/>
      <c r="N22" s="80"/>
      <c r="O22" s="80"/>
    </row>
    <row r="23" ht="21" customHeight="1" spans="1:15">
      <c r="A23" s="57" t="s">
        <v>126</v>
      </c>
      <c r="B23" s="57" t="s">
        <v>127</v>
      </c>
      <c r="C23" s="80">
        <v>836748</v>
      </c>
      <c r="D23" s="80">
        <v>836748</v>
      </c>
      <c r="E23" s="80">
        <v>836748</v>
      </c>
      <c r="F23" s="80"/>
      <c r="G23" s="80"/>
      <c r="H23" s="80"/>
      <c r="I23" s="80"/>
      <c r="J23" s="80"/>
      <c r="K23" s="80"/>
      <c r="L23" s="80"/>
      <c r="M23" s="80"/>
      <c r="N23" s="80"/>
      <c r="O23" s="80"/>
    </row>
    <row r="24" ht="21" customHeight="1" spans="1:15">
      <c r="A24" s="178" t="s">
        <v>128</v>
      </c>
      <c r="B24" s="178" t="s">
        <v>129</v>
      </c>
      <c r="C24" s="80">
        <v>836748</v>
      </c>
      <c r="D24" s="80">
        <v>836748</v>
      </c>
      <c r="E24" s="80">
        <v>836748</v>
      </c>
      <c r="F24" s="80"/>
      <c r="G24" s="80"/>
      <c r="H24" s="80"/>
      <c r="I24" s="80"/>
      <c r="J24" s="80"/>
      <c r="K24" s="80"/>
      <c r="L24" s="80"/>
      <c r="M24" s="80"/>
      <c r="N24" s="80"/>
      <c r="O24" s="80"/>
    </row>
    <row r="25" ht="21" customHeight="1" spans="1:15">
      <c r="A25" s="179" t="s">
        <v>130</v>
      </c>
      <c r="B25" s="179" t="s">
        <v>131</v>
      </c>
      <c r="C25" s="80">
        <v>836748</v>
      </c>
      <c r="D25" s="80">
        <v>836748</v>
      </c>
      <c r="E25" s="80">
        <v>836748</v>
      </c>
      <c r="F25" s="80"/>
      <c r="G25" s="80"/>
      <c r="H25" s="80"/>
      <c r="I25" s="80"/>
      <c r="J25" s="80"/>
      <c r="K25" s="80"/>
      <c r="L25" s="80"/>
      <c r="M25" s="80"/>
      <c r="N25" s="80"/>
      <c r="O25" s="80"/>
    </row>
    <row r="26" ht="21" customHeight="1" spans="1:15">
      <c r="A26" s="180" t="s">
        <v>55</v>
      </c>
      <c r="B26" s="35"/>
      <c r="C26" s="80">
        <v>39036827.92</v>
      </c>
      <c r="D26" s="80">
        <v>30975797.92</v>
      </c>
      <c r="E26" s="80">
        <v>27264837.92</v>
      </c>
      <c r="F26" s="80">
        <v>3710960</v>
      </c>
      <c r="G26" s="80"/>
      <c r="H26" s="80"/>
      <c r="I26" s="80"/>
      <c r="J26" s="80">
        <v>8061030</v>
      </c>
      <c r="K26" s="80"/>
      <c r="L26" s="80"/>
      <c r="M26" s="80"/>
      <c r="N26" s="80"/>
      <c r="O26" s="80">
        <v>8061030</v>
      </c>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tabSelected="1"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132</v>
      </c>
    </row>
    <row r="3" ht="41.25" customHeight="1" spans="1:1">
      <c r="A3" s="41" t="str">
        <f>"2025"&amp;"年部门财政拨款收支预算总表"</f>
        <v>2025年部门财政拨款收支预算总表</v>
      </c>
    </row>
    <row r="4" ht="17.25" customHeight="1" spans="1:4">
      <c r="A4" s="44" t="str">
        <f>"单位名称："&amp;"昆明经济技术开发区明致学校"</f>
        <v>单位名称：昆明经济技术开发区明致学校</v>
      </c>
      <c r="B4" s="163"/>
      <c r="D4" s="46" t="s">
        <v>1</v>
      </c>
    </row>
    <row r="5" ht="17.25" customHeight="1" spans="1:4">
      <c r="A5" s="164" t="s">
        <v>2</v>
      </c>
      <c r="B5" s="165"/>
      <c r="C5" s="164" t="s">
        <v>3</v>
      </c>
      <c r="D5" s="165"/>
    </row>
    <row r="6" ht="18.75" customHeight="1" spans="1:4">
      <c r="A6" s="164" t="s">
        <v>4</v>
      </c>
      <c r="B6" s="164" t="s">
        <v>5</v>
      </c>
      <c r="C6" s="164" t="s">
        <v>6</v>
      </c>
      <c r="D6" s="164" t="s">
        <v>5</v>
      </c>
    </row>
    <row r="7" ht="16.5" customHeight="1" spans="1:4">
      <c r="A7" s="166" t="s">
        <v>133</v>
      </c>
      <c r="B7" s="80">
        <v>30975797.92</v>
      </c>
      <c r="C7" s="166" t="s">
        <v>134</v>
      </c>
      <c r="D7" s="80">
        <v>30975797.92</v>
      </c>
    </row>
    <row r="8" ht="16.5" customHeight="1" spans="1:4">
      <c r="A8" s="166" t="s">
        <v>135</v>
      </c>
      <c r="B8" s="80">
        <v>30975797.92</v>
      </c>
      <c r="C8" s="166" t="s">
        <v>136</v>
      </c>
      <c r="D8" s="80"/>
    </row>
    <row r="9" ht="16.5" customHeight="1" spans="1:4">
      <c r="A9" s="166" t="s">
        <v>137</v>
      </c>
      <c r="B9" s="80"/>
      <c r="C9" s="166" t="s">
        <v>138</v>
      </c>
      <c r="D9" s="80"/>
    </row>
    <row r="10" ht="16.5" customHeight="1" spans="1:4">
      <c r="A10" s="166" t="s">
        <v>139</v>
      </c>
      <c r="B10" s="80"/>
      <c r="C10" s="166" t="s">
        <v>140</v>
      </c>
      <c r="D10" s="80"/>
    </row>
    <row r="11" ht="16.5" customHeight="1" spans="1:4">
      <c r="A11" s="166" t="s">
        <v>141</v>
      </c>
      <c r="B11" s="80"/>
      <c r="C11" s="166" t="s">
        <v>142</v>
      </c>
      <c r="D11" s="80"/>
    </row>
    <row r="12" ht="16.5" customHeight="1" spans="1:4">
      <c r="A12" s="166" t="s">
        <v>135</v>
      </c>
      <c r="B12" s="80"/>
      <c r="C12" s="166" t="s">
        <v>143</v>
      </c>
      <c r="D12" s="80">
        <v>27840100.92</v>
      </c>
    </row>
    <row r="13" ht="16.5" customHeight="1" spans="1:4">
      <c r="A13" s="147" t="s">
        <v>137</v>
      </c>
      <c r="B13" s="80"/>
      <c r="C13" s="69" t="s">
        <v>144</v>
      </c>
      <c r="D13" s="80"/>
    </row>
    <row r="14" ht="16.5" customHeight="1" spans="1:4">
      <c r="A14" s="147" t="s">
        <v>139</v>
      </c>
      <c r="B14" s="80"/>
      <c r="C14" s="69" t="s">
        <v>145</v>
      </c>
      <c r="D14" s="80"/>
    </row>
    <row r="15" ht="16.5" customHeight="1" spans="1:4">
      <c r="A15" s="167"/>
      <c r="B15" s="80"/>
      <c r="C15" s="69" t="s">
        <v>146</v>
      </c>
      <c r="D15" s="80">
        <v>1549558</v>
      </c>
    </row>
    <row r="16" ht="16.5" customHeight="1" spans="1:4">
      <c r="A16" s="167"/>
      <c r="B16" s="80"/>
      <c r="C16" s="69" t="s">
        <v>147</v>
      </c>
      <c r="D16" s="80">
        <v>749391</v>
      </c>
    </row>
    <row r="17" ht="16.5" customHeight="1" spans="1:4">
      <c r="A17" s="167"/>
      <c r="B17" s="80"/>
      <c r="C17" s="69" t="s">
        <v>148</v>
      </c>
      <c r="D17" s="80"/>
    </row>
    <row r="18" ht="16.5" customHeight="1" spans="1:4">
      <c r="A18" s="167"/>
      <c r="B18" s="80"/>
      <c r="C18" s="69" t="s">
        <v>149</v>
      </c>
      <c r="D18" s="80"/>
    </row>
    <row r="19" ht="16.5" customHeight="1" spans="1:4">
      <c r="A19" s="167"/>
      <c r="B19" s="80"/>
      <c r="C19" s="69" t="s">
        <v>150</v>
      </c>
      <c r="D19" s="80"/>
    </row>
    <row r="20" ht="16.5" customHeight="1" spans="1:4">
      <c r="A20" s="167"/>
      <c r="B20" s="80"/>
      <c r="C20" s="69" t="s">
        <v>151</v>
      </c>
      <c r="D20" s="80"/>
    </row>
    <row r="21" ht="16.5" customHeight="1" spans="1:4">
      <c r="A21" s="167"/>
      <c r="B21" s="80"/>
      <c r="C21" s="69" t="s">
        <v>152</v>
      </c>
      <c r="D21" s="80"/>
    </row>
    <row r="22" ht="16.5" customHeight="1" spans="1:4">
      <c r="A22" s="167"/>
      <c r="B22" s="80"/>
      <c r="C22" s="69" t="s">
        <v>153</v>
      </c>
      <c r="D22" s="80"/>
    </row>
    <row r="23" ht="16.5" customHeight="1" spans="1:4">
      <c r="A23" s="167"/>
      <c r="B23" s="80"/>
      <c r="C23" s="69" t="s">
        <v>154</v>
      </c>
      <c r="D23" s="80"/>
    </row>
    <row r="24" ht="16.5" customHeight="1" spans="1:4">
      <c r="A24" s="167"/>
      <c r="B24" s="80"/>
      <c r="C24" s="69" t="s">
        <v>155</v>
      </c>
      <c r="D24" s="80"/>
    </row>
    <row r="25" ht="16.5" customHeight="1" spans="1:4">
      <c r="A25" s="167"/>
      <c r="B25" s="80"/>
      <c r="C25" s="69" t="s">
        <v>156</v>
      </c>
      <c r="D25" s="80"/>
    </row>
    <row r="26" ht="16.5" customHeight="1" spans="1:4">
      <c r="A26" s="167"/>
      <c r="B26" s="80"/>
      <c r="C26" s="69" t="s">
        <v>157</v>
      </c>
      <c r="D26" s="80">
        <v>836748</v>
      </c>
    </row>
    <row r="27" ht="16.5" customHeight="1" spans="1:4">
      <c r="A27" s="167"/>
      <c r="B27" s="80"/>
      <c r="C27" s="69" t="s">
        <v>158</v>
      </c>
      <c r="D27" s="80"/>
    </row>
    <row r="28" ht="16.5" customHeight="1" spans="1:4">
      <c r="A28" s="167"/>
      <c r="B28" s="80"/>
      <c r="C28" s="69" t="s">
        <v>159</v>
      </c>
      <c r="D28" s="80"/>
    </row>
    <row r="29" ht="16.5" customHeight="1" spans="1:4">
      <c r="A29" s="167"/>
      <c r="B29" s="80"/>
      <c r="C29" s="69" t="s">
        <v>160</v>
      </c>
      <c r="D29" s="80"/>
    </row>
    <row r="30" ht="16.5" customHeight="1" spans="1:4">
      <c r="A30" s="167"/>
      <c r="B30" s="80"/>
      <c r="C30" s="69" t="s">
        <v>161</v>
      </c>
      <c r="D30" s="80"/>
    </row>
    <row r="31" ht="16.5" customHeight="1" spans="1:4">
      <c r="A31" s="167"/>
      <c r="B31" s="80"/>
      <c r="C31" s="69" t="s">
        <v>162</v>
      </c>
      <c r="D31" s="80"/>
    </row>
    <row r="32" ht="16.5" customHeight="1" spans="1:4">
      <c r="A32" s="167"/>
      <c r="B32" s="80"/>
      <c r="C32" s="147" t="s">
        <v>163</v>
      </c>
      <c r="D32" s="80"/>
    </row>
    <row r="33" ht="16.5" customHeight="1" spans="1:4">
      <c r="A33" s="167"/>
      <c r="B33" s="80"/>
      <c r="C33" s="147" t="s">
        <v>164</v>
      </c>
      <c r="D33" s="80"/>
    </row>
    <row r="34" ht="16.5" customHeight="1" spans="1:4">
      <c r="A34" s="167"/>
      <c r="B34" s="80"/>
      <c r="C34" s="30" t="s">
        <v>165</v>
      </c>
      <c r="D34" s="80"/>
    </row>
    <row r="35" ht="15" customHeight="1" spans="1:4">
      <c r="A35" s="168" t="s">
        <v>50</v>
      </c>
      <c r="B35" s="169">
        <v>30975797.92</v>
      </c>
      <c r="C35" s="168" t="s">
        <v>51</v>
      </c>
      <c r="D35" s="169">
        <v>30975797.92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abSelected="1"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7"/>
      <c r="F2" s="72"/>
      <c r="G2" s="142" t="s">
        <v>166</v>
      </c>
    </row>
    <row r="3" ht="41.25" customHeight="1" spans="1:7">
      <c r="A3" s="126" t="str">
        <f>"2025"&amp;"年一般公共预算支出预算表（按功能科目分类）"</f>
        <v>2025年一般公共预算支出预算表（按功能科目分类）</v>
      </c>
      <c r="B3" s="126"/>
      <c r="C3" s="126"/>
      <c r="D3" s="126"/>
      <c r="E3" s="126"/>
      <c r="F3" s="126"/>
      <c r="G3" s="126"/>
    </row>
    <row r="4" ht="18" customHeight="1" spans="1:7">
      <c r="A4" s="5" t="str">
        <f>"单位名称："&amp;"昆明经济技术开发区明致学校"</f>
        <v>单位名称：昆明经济技术开发区明致学校</v>
      </c>
      <c r="F4" s="123"/>
      <c r="G4" s="142" t="s">
        <v>1</v>
      </c>
    </row>
    <row r="5" ht="20.25" customHeight="1" spans="1:7">
      <c r="A5" s="158" t="s">
        <v>167</v>
      </c>
      <c r="B5" s="159"/>
      <c r="C5" s="127" t="s">
        <v>55</v>
      </c>
      <c r="D5" s="150" t="s">
        <v>75</v>
      </c>
      <c r="E5" s="12"/>
      <c r="F5" s="13"/>
      <c r="G5" s="139" t="s">
        <v>76</v>
      </c>
    </row>
    <row r="6" ht="20.25" customHeight="1" spans="1:7">
      <c r="A6" s="160" t="s">
        <v>72</v>
      </c>
      <c r="B6" s="160" t="s">
        <v>73</v>
      </c>
      <c r="C6" s="19"/>
      <c r="D6" s="132" t="s">
        <v>57</v>
      </c>
      <c r="E6" s="132" t="s">
        <v>168</v>
      </c>
      <c r="F6" s="132" t="s">
        <v>169</v>
      </c>
      <c r="G6" s="141"/>
    </row>
    <row r="7" ht="15" customHeight="1" spans="1:7">
      <c r="A7" s="60" t="s">
        <v>82</v>
      </c>
      <c r="B7" s="60" t="s">
        <v>83</v>
      </c>
      <c r="C7" s="60" t="s">
        <v>84</v>
      </c>
      <c r="D7" s="60" t="s">
        <v>85</v>
      </c>
      <c r="E7" s="60" t="s">
        <v>86</v>
      </c>
      <c r="F7" s="60" t="s">
        <v>87</v>
      </c>
      <c r="G7" s="60" t="s">
        <v>88</v>
      </c>
    </row>
    <row r="8" ht="18" customHeight="1" spans="1:7">
      <c r="A8" s="30" t="s">
        <v>97</v>
      </c>
      <c r="B8" s="30" t="s">
        <v>98</v>
      </c>
      <c r="C8" s="80">
        <v>27840100.92</v>
      </c>
      <c r="D8" s="80">
        <v>24129140.92</v>
      </c>
      <c r="E8" s="80">
        <v>20268053.92</v>
      </c>
      <c r="F8" s="80">
        <v>3861087</v>
      </c>
      <c r="G8" s="80">
        <v>3710960</v>
      </c>
    </row>
    <row r="9" ht="18" customHeight="1" spans="1:7">
      <c r="A9" s="136" t="s">
        <v>99</v>
      </c>
      <c r="B9" s="136" t="s">
        <v>100</v>
      </c>
      <c r="C9" s="80">
        <v>15218535</v>
      </c>
      <c r="D9" s="80">
        <v>11507575</v>
      </c>
      <c r="E9" s="80">
        <v>7646488</v>
      </c>
      <c r="F9" s="80">
        <v>3861087</v>
      </c>
      <c r="G9" s="80">
        <v>3710960</v>
      </c>
    </row>
    <row r="10" ht="18" customHeight="1" spans="1:7">
      <c r="A10" s="161" t="s">
        <v>101</v>
      </c>
      <c r="B10" s="161" t="s">
        <v>102</v>
      </c>
      <c r="C10" s="80">
        <v>1146630</v>
      </c>
      <c r="D10" s="80">
        <v>1146630</v>
      </c>
      <c r="E10" s="80"/>
      <c r="F10" s="80">
        <v>1146630</v>
      </c>
      <c r="G10" s="80"/>
    </row>
    <row r="11" ht="18" customHeight="1" spans="1:7">
      <c r="A11" s="161" t="s">
        <v>103</v>
      </c>
      <c r="B11" s="161" t="s">
        <v>104</v>
      </c>
      <c r="C11" s="80">
        <v>490875</v>
      </c>
      <c r="D11" s="80">
        <v>490875</v>
      </c>
      <c r="E11" s="80"/>
      <c r="F11" s="80">
        <v>490875</v>
      </c>
      <c r="G11" s="80"/>
    </row>
    <row r="12" ht="18" customHeight="1" spans="1:7">
      <c r="A12" s="161" t="s">
        <v>105</v>
      </c>
      <c r="B12" s="161" t="s">
        <v>106</v>
      </c>
      <c r="C12" s="80">
        <v>13581030</v>
      </c>
      <c r="D12" s="80">
        <v>9870070</v>
      </c>
      <c r="E12" s="80">
        <v>7646488</v>
      </c>
      <c r="F12" s="80">
        <v>2223582</v>
      </c>
      <c r="G12" s="80">
        <v>3710960</v>
      </c>
    </row>
    <row r="13" ht="18" customHeight="1" spans="1:7">
      <c r="A13" s="136" t="s">
        <v>107</v>
      </c>
      <c r="B13" s="136" t="s">
        <v>108</v>
      </c>
      <c r="C13" s="80">
        <v>12621565.92</v>
      </c>
      <c r="D13" s="80">
        <v>12621565.92</v>
      </c>
      <c r="E13" s="80">
        <v>12621565.92</v>
      </c>
      <c r="F13" s="80"/>
      <c r="G13" s="80"/>
    </row>
    <row r="14" ht="18" customHeight="1" spans="1:7">
      <c r="A14" s="161" t="s">
        <v>109</v>
      </c>
      <c r="B14" s="161" t="s">
        <v>108</v>
      </c>
      <c r="C14" s="80">
        <v>12621565.92</v>
      </c>
      <c r="D14" s="80">
        <v>12621565.92</v>
      </c>
      <c r="E14" s="80">
        <v>12621565.92</v>
      </c>
      <c r="F14" s="80"/>
      <c r="G14" s="80"/>
    </row>
    <row r="15" ht="18" customHeight="1" spans="1:7">
      <c r="A15" s="30" t="s">
        <v>110</v>
      </c>
      <c r="B15" s="30" t="s">
        <v>111</v>
      </c>
      <c r="C15" s="80">
        <v>1549558</v>
      </c>
      <c r="D15" s="80">
        <v>1549558</v>
      </c>
      <c r="E15" s="80">
        <v>1549558</v>
      </c>
      <c r="F15" s="80"/>
      <c r="G15" s="80"/>
    </row>
    <row r="16" ht="18" customHeight="1" spans="1:7">
      <c r="A16" s="136" t="s">
        <v>112</v>
      </c>
      <c r="B16" s="136" t="s">
        <v>113</v>
      </c>
      <c r="C16" s="80">
        <v>1549558</v>
      </c>
      <c r="D16" s="80">
        <v>1549558</v>
      </c>
      <c r="E16" s="80">
        <v>1549558</v>
      </c>
      <c r="F16" s="80"/>
      <c r="G16" s="80"/>
    </row>
    <row r="17" ht="18" customHeight="1" spans="1:7">
      <c r="A17" s="161" t="s">
        <v>114</v>
      </c>
      <c r="B17" s="161" t="s">
        <v>115</v>
      </c>
      <c r="C17" s="80">
        <v>995551</v>
      </c>
      <c r="D17" s="80">
        <v>995551</v>
      </c>
      <c r="E17" s="80">
        <v>995551</v>
      </c>
      <c r="F17" s="80"/>
      <c r="G17" s="80"/>
    </row>
    <row r="18" ht="18" customHeight="1" spans="1:7">
      <c r="A18" s="161" t="s">
        <v>116</v>
      </c>
      <c r="B18" s="161" t="s">
        <v>117</v>
      </c>
      <c r="C18" s="80">
        <v>554007</v>
      </c>
      <c r="D18" s="80">
        <v>554007</v>
      </c>
      <c r="E18" s="80">
        <v>554007</v>
      </c>
      <c r="F18" s="80"/>
      <c r="G18" s="80"/>
    </row>
    <row r="19" ht="18" customHeight="1" spans="1:7">
      <c r="A19" s="30" t="s">
        <v>118</v>
      </c>
      <c r="B19" s="30" t="s">
        <v>119</v>
      </c>
      <c r="C19" s="80">
        <v>749391</v>
      </c>
      <c r="D19" s="80">
        <v>749391</v>
      </c>
      <c r="E19" s="80">
        <v>749391</v>
      </c>
      <c r="F19" s="80"/>
      <c r="G19" s="80"/>
    </row>
    <row r="20" ht="18" customHeight="1" spans="1:7">
      <c r="A20" s="136" t="s">
        <v>120</v>
      </c>
      <c r="B20" s="136" t="s">
        <v>121</v>
      </c>
      <c r="C20" s="80">
        <v>749391</v>
      </c>
      <c r="D20" s="80">
        <v>749391</v>
      </c>
      <c r="E20" s="80">
        <v>749391</v>
      </c>
      <c r="F20" s="80"/>
      <c r="G20" s="80"/>
    </row>
    <row r="21" ht="18" customHeight="1" spans="1:7">
      <c r="A21" s="161" t="s">
        <v>122</v>
      </c>
      <c r="B21" s="161" t="s">
        <v>123</v>
      </c>
      <c r="C21" s="80">
        <v>724560</v>
      </c>
      <c r="D21" s="80">
        <v>724560</v>
      </c>
      <c r="E21" s="80">
        <v>724560</v>
      </c>
      <c r="F21" s="80"/>
      <c r="G21" s="80"/>
    </row>
    <row r="22" ht="18" customHeight="1" spans="1:7">
      <c r="A22" s="161" t="s">
        <v>124</v>
      </c>
      <c r="B22" s="161" t="s">
        <v>125</v>
      </c>
      <c r="C22" s="80">
        <v>24831</v>
      </c>
      <c r="D22" s="80">
        <v>24831</v>
      </c>
      <c r="E22" s="80">
        <v>24831</v>
      </c>
      <c r="F22" s="80"/>
      <c r="G22" s="80"/>
    </row>
    <row r="23" ht="18" customHeight="1" spans="1:7">
      <c r="A23" s="30" t="s">
        <v>126</v>
      </c>
      <c r="B23" s="30" t="s">
        <v>127</v>
      </c>
      <c r="C23" s="80">
        <v>836748</v>
      </c>
      <c r="D23" s="80">
        <v>836748</v>
      </c>
      <c r="E23" s="80">
        <v>836748</v>
      </c>
      <c r="F23" s="80"/>
      <c r="G23" s="80"/>
    </row>
    <row r="24" ht="18" customHeight="1" spans="1:7">
      <c r="A24" s="136" t="s">
        <v>128</v>
      </c>
      <c r="B24" s="136" t="s">
        <v>129</v>
      </c>
      <c r="C24" s="80">
        <v>836748</v>
      </c>
      <c r="D24" s="80">
        <v>836748</v>
      </c>
      <c r="E24" s="80">
        <v>836748</v>
      </c>
      <c r="F24" s="80"/>
      <c r="G24" s="80"/>
    </row>
    <row r="25" ht="18" customHeight="1" spans="1:7">
      <c r="A25" s="161" t="s">
        <v>130</v>
      </c>
      <c r="B25" s="161" t="s">
        <v>131</v>
      </c>
      <c r="C25" s="80">
        <v>836748</v>
      </c>
      <c r="D25" s="80">
        <v>836748</v>
      </c>
      <c r="E25" s="80">
        <v>836748</v>
      </c>
      <c r="F25" s="80"/>
      <c r="G25" s="80"/>
    </row>
    <row r="26" ht="18" customHeight="1" spans="1:7">
      <c r="A26" s="79" t="s">
        <v>170</v>
      </c>
      <c r="B26" s="162" t="s">
        <v>170</v>
      </c>
      <c r="C26" s="80">
        <v>30975797.92</v>
      </c>
      <c r="D26" s="80">
        <v>27264837.92</v>
      </c>
      <c r="E26" s="80">
        <v>23403750.92</v>
      </c>
      <c r="F26" s="80">
        <v>3861087</v>
      </c>
      <c r="G26" s="80">
        <v>3710960</v>
      </c>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abSelected="1" topLeftCell="B1" workbookViewId="0">
      <pane ySplit="1" topLeftCell="A2" activePane="bottomLeft" state="frozen"/>
      <selection/>
      <selection pane="bottomLeft" activeCell="A1" sqref="A1"/>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54" t="s">
        <v>171</v>
      </c>
    </row>
    <row r="3" ht="41.25" customHeight="1" spans="1:6">
      <c r="A3" s="155" t="str">
        <f>"2025"&amp;"年一般公共预算“三公”经费支出预算表"</f>
        <v>2025年一般公共预算“三公”经费支出预算表</v>
      </c>
      <c r="B3" s="43"/>
      <c r="C3" s="43"/>
      <c r="D3" s="43"/>
      <c r="E3" s="42"/>
      <c r="F3" s="43"/>
    </row>
    <row r="4" customHeight="1" spans="1:6">
      <c r="A4" s="111" t="str">
        <f>"单位名称："&amp;"昆明经济技术开发区明致学校"</f>
        <v>单位名称：昆明经济技术开发区明致学校</v>
      </c>
      <c r="B4" s="156"/>
      <c r="D4" s="43"/>
      <c r="E4" s="42"/>
      <c r="F4" s="64" t="s">
        <v>1</v>
      </c>
    </row>
    <row r="5" ht="27" customHeight="1" spans="1:6">
      <c r="A5" s="47" t="s">
        <v>172</v>
      </c>
      <c r="B5" s="47" t="s">
        <v>173</v>
      </c>
      <c r="C5" s="49" t="s">
        <v>174</v>
      </c>
      <c r="D5" s="47"/>
      <c r="E5" s="48"/>
      <c r="F5" s="47" t="s">
        <v>175</v>
      </c>
    </row>
    <row r="6" ht="28.5" customHeight="1" spans="1:6">
      <c r="A6" s="157"/>
      <c r="B6" s="51"/>
      <c r="C6" s="48" t="s">
        <v>57</v>
      </c>
      <c r="D6" s="48" t="s">
        <v>176</v>
      </c>
      <c r="E6" s="48" t="s">
        <v>177</v>
      </c>
      <c r="F6" s="50"/>
    </row>
    <row r="7" ht="17.25" customHeight="1" spans="1:6">
      <c r="A7" s="56" t="s">
        <v>82</v>
      </c>
      <c r="B7" s="56" t="s">
        <v>83</v>
      </c>
      <c r="C7" s="56" t="s">
        <v>84</v>
      </c>
      <c r="D7" s="56" t="s">
        <v>85</v>
      </c>
      <c r="E7" s="56" t="s">
        <v>86</v>
      </c>
      <c r="F7" s="56" t="s">
        <v>87</v>
      </c>
    </row>
    <row r="8" ht="17.25" customHeight="1" spans="1:6">
      <c r="A8" s="80"/>
      <c r="B8" s="80"/>
      <c r="C8" s="80"/>
      <c r="D8" s="80"/>
      <c r="E8" s="80"/>
      <c r="F8" s="80"/>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1"/>
  <sheetViews>
    <sheetView showZeros="0" tabSelected="1" topLeftCell="I1" workbookViewId="0">
      <pane ySplit="1" topLeftCell="A2"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7"/>
      <c r="C2" s="143"/>
      <c r="E2" s="144"/>
      <c r="F2" s="144"/>
      <c r="G2" s="144"/>
      <c r="H2" s="144"/>
      <c r="I2" s="84"/>
      <c r="J2" s="84"/>
      <c r="K2" s="84"/>
      <c r="L2" s="84"/>
      <c r="M2" s="84"/>
      <c r="N2" s="84"/>
      <c r="R2" s="84"/>
      <c r="V2" s="143"/>
      <c r="X2" s="3" t="s">
        <v>178</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"单位名称："&amp;"昆明经济技术开发区明致学校"</f>
        <v>单位名称：昆明经济技术开发区明致学校</v>
      </c>
      <c r="B4" s="6"/>
      <c r="C4" s="145"/>
      <c r="D4" s="145"/>
      <c r="E4" s="145"/>
      <c r="F4" s="145"/>
      <c r="G4" s="145"/>
      <c r="H4" s="145"/>
      <c r="I4" s="86"/>
      <c r="J4" s="86"/>
      <c r="K4" s="86"/>
      <c r="L4" s="86"/>
      <c r="M4" s="86"/>
      <c r="N4" s="86"/>
      <c r="O4" s="7"/>
      <c r="P4" s="7"/>
      <c r="Q4" s="7"/>
      <c r="R4" s="86"/>
      <c r="V4" s="143"/>
      <c r="X4" s="3" t="s">
        <v>1</v>
      </c>
    </row>
    <row r="5" ht="18" customHeight="1" spans="1:24">
      <c r="A5" s="9" t="s">
        <v>179</v>
      </c>
      <c r="B5" s="9" t="s">
        <v>180</v>
      </c>
      <c r="C5" s="9" t="s">
        <v>181</v>
      </c>
      <c r="D5" s="9" t="s">
        <v>182</v>
      </c>
      <c r="E5" s="9" t="s">
        <v>183</v>
      </c>
      <c r="F5" s="9" t="s">
        <v>184</v>
      </c>
      <c r="G5" s="9" t="s">
        <v>185</v>
      </c>
      <c r="H5" s="9" t="s">
        <v>186</v>
      </c>
      <c r="I5" s="150" t="s">
        <v>187</v>
      </c>
      <c r="J5" s="81" t="s">
        <v>187</v>
      </c>
      <c r="K5" s="81"/>
      <c r="L5" s="81"/>
      <c r="M5" s="81"/>
      <c r="N5" s="81"/>
      <c r="O5" s="12"/>
      <c r="P5" s="12"/>
      <c r="Q5" s="12"/>
      <c r="R5" s="102" t="s">
        <v>61</v>
      </c>
      <c r="S5" s="81" t="s">
        <v>62</v>
      </c>
      <c r="T5" s="81"/>
      <c r="U5" s="81"/>
      <c r="V5" s="81"/>
      <c r="W5" s="81"/>
      <c r="X5" s="82"/>
    </row>
    <row r="6" ht="18" customHeight="1" spans="1:24">
      <c r="A6" s="14"/>
      <c r="B6" s="29"/>
      <c r="C6" s="129"/>
      <c r="D6" s="14"/>
      <c r="E6" s="14"/>
      <c r="F6" s="14"/>
      <c r="G6" s="14"/>
      <c r="H6" s="14"/>
      <c r="I6" s="127" t="s">
        <v>188</v>
      </c>
      <c r="J6" s="150" t="s">
        <v>58</v>
      </c>
      <c r="K6" s="81"/>
      <c r="L6" s="81"/>
      <c r="M6" s="81"/>
      <c r="N6" s="82"/>
      <c r="O6" s="11" t="s">
        <v>189</v>
      </c>
      <c r="P6" s="12"/>
      <c r="Q6" s="13"/>
      <c r="R6" s="9" t="s">
        <v>61</v>
      </c>
      <c r="S6" s="150" t="s">
        <v>62</v>
      </c>
      <c r="T6" s="102" t="s">
        <v>64</v>
      </c>
      <c r="U6" s="81" t="s">
        <v>62</v>
      </c>
      <c r="V6" s="102" t="s">
        <v>66</v>
      </c>
      <c r="W6" s="102" t="s">
        <v>67</v>
      </c>
      <c r="X6" s="153" t="s">
        <v>68</v>
      </c>
    </row>
    <row r="7" ht="19.5" customHeight="1" spans="1:24">
      <c r="A7" s="29"/>
      <c r="B7" s="29"/>
      <c r="C7" s="29"/>
      <c r="D7" s="29"/>
      <c r="E7" s="29"/>
      <c r="F7" s="29"/>
      <c r="G7" s="29"/>
      <c r="H7" s="29"/>
      <c r="I7" s="29"/>
      <c r="J7" s="151" t="s">
        <v>190</v>
      </c>
      <c r="K7" s="9" t="s">
        <v>191</v>
      </c>
      <c r="L7" s="9" t="s">
        <v>192</v>
      </c>
      <c r="M7" s="9" t="s">
        <v>193</v>
      </c>
      <c r="N7" s="9" t="s">
        <v>194</v>
      </c>
      <c r="O7" s="9" t="s">
        <v>58</v>
      </c>
      <c r="P7" s="9" t="s">
        <v>59</v>
      </c>
      <c r="Q7" s="9" t="s">
        <v>60</v>
      </c>
      <c r="R7" s="29"/>
      <c r="S7" s="9" t="s">
        <v>57</v>
      </c>
      <c r="T7" s="9" t="s">
        <v>64</v>
      </c>
      <c r="U7" s="9" t="s">
        <v>195</v>
      </c>
      <c r="V7" s="9" t="s">
        <v>66</v>
      </c>
      <c r="W7" s="9" t="s">
        <v>67</v>
      </c>
      <c r="X7" s="9" t="s">
        <v>68</v>
      </c>
    </row>
    <row r="8" ht="37.5" customHeight="1" spans="1:24">
      <c r="A8" s="146"/>
      <c r="B8" s="19"/>
      <c r="C8" s="146"/>
      <c r="D8" s="146"/>
      <c r="E8" s="146"/>
      <c r="F8" s="146"/>
      <c r="G8" s="146"/>
      <c r="H8" s="146"/>
      <c r="I8" s="146"/>
      <c r="J8" s="152" t="s">
        <v>57</v>
      </c>
      <c r="K8" s="17" t="s">
        <v>196</v>
      </c>
      <c r="L8" s="17" t="s">
        <v>192</v>
      </c>
      <c r="M8" s="17" t="s">
        <v>193</v>
      </c>
      <c r="N8" s="17" t="s">
        <v>194</v>
      </c>
      <c r="O8" s="17" t="s">
        <v>192</v>
      </c>
      <c r="P8" s="17" t="s">
        <v>193</v>
      </c>
      <c r="Q8" s="17" t="s">
        <v>194</v>
      </c>
      <c r="R8" s="17" t="s">
        <v>61</v>
      </c>
      <c r="S8" s="17" t="s">
        <v>57</v>
      </c>
      <c r="T8" s="17" t="s">
        <v>64</v>
      </c>
      <c r="U8" s="17" t="s">
        <v>195</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7" t="s">
        <v>197</v>
      </c>
      <c r="B10" s="147" t="s">
        <v>70</v>
      </c>
      <c r="C10" s="147" t="s">
        <v>198</v>
      </c>
      <c r="D10" s="147" t="s">
        <v>199</v>
      </c>
      <c r="E10" s="147" t="s">
        <v>105</v>
      </c>
      <c r="F10" s="147" t="s">
        <v>106</v>
      </c>
      <c r="G10" s="147" t="s">
        <v>200</v>
      </c>
      <c r="H10" s="147" t="s">
        <v>201</v>
      </c>
      <c r="I10" s="80">
        <v>174000</v>
      </c>
      <c r="J10" s="80">
        <v>174000</v>
      </c>
      <c r="K10" s="80"/>
      <c r="L10" s="80"/>
      <c r="M10" s="80">
        <v>174000</v>
      </c>
      <c r="N10" s="80"/>
      <c r="O10" s="80"/>
      <c r="P10" s="80"/>
      <c r="Q10" s="80"/>
      <c r="R10" s="80"/>
      <c r="S10" s="80"/>
      <c r="T10" s="80"/>
      <c r="U10" s="80"/>
      <c r="V10" s="80"/>
      <c r="W10" s="80"/>
      <c r="X10" s="80"/>
    </row>
    <row r="11" ht="20.25" customHeight="1" spans="1:24">
      <c r="A11" s="147" t="s">
        <v>197</v>
      </c>
      <c r="B11" s="147" t="s">
        <v>70</v>
      </c>
      <c r="C11" s="147" t="s">
        <v>202</v>
      </c>
      <c r="D11" s="147" t="s">
        <v>203</v>
      </c>
      <c r="E11" s="147" t="s">
        <v>105</v>
      </c>
      <c r="F11" s="147" t="s">
        <v>106</v>
      </c>
      <c r="G11" s="147" t="s">
        <v>204</v>
      </c>
      <c r="H11" s="147" t="s">
        <v>205</v>
      </c>
      <c r="I11" s="80">
        <v>2276112</v>
      </c>
      <c r="J11" s="80">
        <v>2276112</v>
      </c>
      <c r="K11" s="24"/>
      <c r="L11" s="24"/>
      <c r="M11" s="80">
        <v>2276112</v>
      </c>
      <c r="N11" s="24"/>
      <c r="O11" s="80"/>
      <c r="P11" s="80"/>
      <c r="Q11" s="80"/>
      <c r="R11" s="80"/>
      <c r="S11" s="80"/>
      <c r="T11" s="80"/>
      <c r="U11" s="80"/>
      <c r="V11" s="80"/>
      <c r="W11" s="80"/>
      <c r="X11" s="80"/>
    </row>
    <row r="12" ht="20.25" customHeight="1" spans="1:24">
      <c r="A12" s="147" t="s">
        <v>197</v>
      </c>
      <c r="B12" s="147" t="s">
        <v>70</v>
      </c>
      <c r="C12" s="147" t="s">
        <v>202</v>
      </c>
      <c r="D12" s="147" t="s">
        <v>203</v>
      </c>
      <c r="E12" s="147" t="s">
        <v>105</v>
      </c>
      <c r="F12" s="147" t="s">
        <v>106</v>
      </c>
      <c r="G12" s="147" t="s">
        <v>206</v>
      </c>
      <c r="H12" s="147" t="s">
        <v>207</v>
      </c>
      <c r="I12" s="80">
        <v>6792</v>
      </c>
      <c r="J12" s="80">
        <v>6792</v>
      </c>
      <c r="K12" s="24"/>
      <c r="L12" s="24"/>
      <c r="M12" s="80">
        <v>6792</v>
      </c>
      <c r="N12" s="24"/>
      <c r="O12" s="80"/>
      <c r="P12" s="80"/>
      <c r="Q12" s="80"/>
      <c r="R12" s="80"/>
      <c r="S12" s="80"/>
      <c r="T12" s="80"/>
      <c r="U12" s="80"/>
      <c r="V12" s="80"/>
      <c r="W12" s="80"/>
      <c r="X12" s="80"/>
    </row>
    <row r="13" ht="20.25" customHeight="1" spans="1:24">
      <c r="A13" s="147" t="s">
        <v>197</v>
      </c>
      <c r="B13" s="147" t="s">
        <v>70</v>
      </c>
      <c r="C13" s="147" t="s">
        <v>202</v>
      </c>
      <c r="D13" s="147" t="s">
        <v>203</v>
      </c>
      <c r="E13" s="147" t="s">
        <v>105</v>
      </c>
      <c r="F13" s="147" t="s">
        <v>106</v>
      </c>
      <c r="G13" s="147" t="s">
        <v>206</v>
      </c>
      <c r="H13" s="147" t="s">
        <v>207</v>
      </c>
      <c r="I13" s="80">
        <v>348000</v>
      </c>
      <c r="J13" s="80">
        <v>348000</v>
      </c>
      <c r="K13" s="24"/>
      <c r="L13" s="24"/>
      <c r="M13" s="80">
        <v>348000</v>
      </c>
      <c r="N13" s="24"/>
      <c r="O13" s="80"/>
      <c r="P13" s="80"/>
      <c r="Q13" s="80"/>
      <c r="R13" s="80"/>
      <c r="S13" s="80"/>
      <c r="T13" s="80"/>
      <c r="U13" s="80"/>
      <c r="V13" s="80"/>
      <c r="W13" s="80"/>
      <c r="X13" s="80"/>
    </row>
    <row r="14" ht="20.25" customHeight="1" spans="1:24">
      <c r="A14" s="147" t="s">
        <v>197</v>
      </c>
      <c r="B14" s="147" t="s">
        <v>70</v>
      </c>
      <c r="C14" s="147" t="s">
        <v>202</v>
      </c>
      <c r="D14" s="147" t="s">
        <v>203</v>
      </c>
      <c r="E14" s="147" t="s">
        <v>105</v>
      </c>
      <c r="F14" s="147" t="s">
        <v>106</v>
      </c>
      <c r="G14" s="147" t="s">
        <v>208</v>
      </c>
      <c r="H14" s="147" t="s">
        <v>209</v>
      </c>
      <c r="I14" s="80">
        <v>189676</v>
      </c>
      <c r="J14" s="80">
        <v>189676</v>
      </c>
      <c r="K14" s="24"/>
      <c r="L14" s="24"/>
      <c r="M14" s="80">
        <v>189676</v>
      </c>
      <c r="N14" s="24"/>
      <c r="O14" s="80"/>
      <c r="P14" s="80"/>
      <c r="Q14" s="80"/>
      <c r="R14" s="80"/>
      <c r="S14" s="80"/>
      <c r="T14" s="80"/>
      <c r="U14" s="80"/>
      <c r="V14" s="80"/>
      <c r="W14" s="80"/>
      <c r="X14" s="80"/>
    </row>
    <row r="15" ht="20.25" customHeight="1" spans="1:24">
      <c r="A15" s="147" t="s">
        <v>197</v>
      </c>
      <c r="B15" s="147" t="s">
        <v>70</v>
      </c>
      <c r="C15" s="147" t="s">
        <v>202</v>
      </c>
      <c r="D15" s="147" t="s">
        <v>203</v>
      </c>
      <c r="E15" s="147" t="s">
        <v>105</v>
      </c>
      <c r="F15" s="147" t="s">
        <v>106</v>
      </c>
      <c r="G15" s="147" t="s">
        <v>208</v>
      </c>
      <c r="H15" s="147" t="s">
        <v>209</v>
      </c>
      <c r="I15" s="80">
        <v>87000</v>
      </c>
      <c r="J15" s="80">
        <v>87000</v>
      </c>
      <c r="K15" s="24"/>
      <c r="L15" s="24"/>
      <c r="M15" s="80">
        <v>87000</v>
      </c>
      <c r="N15" s="24"/>
      <c r="O15" s="80"/>
      <c r="P15" s="80"/>
      <c r="Q15" s="80"/>
      <c r="R15" s="80"/>
      <c r="S15" s="80"/>
      <c r="T15" s="80"/>
      <c r="U15" s="80"/>
      <c r="V15" s="80"/>
      <c r="W15" s="80"/>
      <c r="X15" s="80"/>
    </row>
    <row r="16" ht="20.25" customHeight="1" spans="1:24">
      <c r="A16" s="147" t="s">
        <v>197</v>
      </c>
      <c r="B16" s="147" t="s">
        <v>70</v>
      </c>
      <c r="C16" s="147" t="s">
        <v>202</v>
      </c>
      <c r="D16" s="147" t="s">
        <v>203</v>
      </c>
      <c r="E16" s="147" t="s">
        <v>105</v>
      </c>
      <c r="F16" s="147" t="s">
        <v>106</v>
      </c>
      <c r="G16" s="147" t="s">
        <v>210</v>
      </c>
      <c r="H16" s="147" t="s">
        <v>211</v>
      </c>
      <c r="I16" s="80">
        <v>3802908</v>
      </c>
      <c r="J16" s="80">
        <v>3802908</v>
      </c>
      <c r="K16" s="24"/>
      <c r="L16" s="24"/>
      <c r="M16" s="80">
        <v>3802908</v>
      </c>
      <c r="N16" s="24"/>
      <c r="O16" s="80"/>
      <c r="P16" s="80"/>
      <c r="Q16" s="80"/>
      <c r="R16" s="80"/>
      <c r="S16" s="80"/>
      <c r="T16" s="80"/>
      <c r="U16" s="80"/>
      <c r="V16" s="80"/>
      <c r="W16" s="80"/>
      <c r="X16" s="80"/>
    </row>
    <row r="17" ht="20.25" customHeight="1" spans="1:24">
      <c r="A17" s="147" t="s">
        <v>197</v>
      </c>
      <c r="B17" s="147" t="s">
        <v>70</v>
      </c>
      <c r="C17" s="147" t="s">
        <v>212</v>
      </c>
      <c r="D17" s="147" t="s">
        <v>213</v>
      </c>
      <c r="E17" s="147" t="s">
        <v>114</v>
      </c>
      <c r="F17" s="147" t="s">
        <v>115</v>
      </c>
      <c r="G17" s="147" t="s">
        <v>214</v>
      </c>
      <c r="H17" s="147" t="s">
        <v>215</v>
      </c>
      <c r="I17" s="80">
        <v>995551</v>
      </c>
      <c r="J17" s="80">
        <v>995551</v>
      </c>
      <c r="K17" s="24"/>
      <c r="L17" s="24"/>
      <c r="M17" s="80">
        <v>995551</v>
      </c>
      <c r="N17" s="24"/>
      <c r="O17" s="80"/>
      <c r="P17" s="80"/>
      <c r="Q17" s="80"/>
      <c r="R17" s="80"/>
      <c r="S17" s="80"/>
      <c r="T17" s="80"/>
      <c r="U17" s="80"/>
      <c r="V17" s="80"/>
      <c r="W17" s="80"/>
      <c r="X17" s="80"/>
    </row>
    <row r="18" ht="20.25" customHeight="1" spans="1:24">
      <c r="A18" s="147" t="s">
        <v>197</v>
      </c>
      <c r="B18" s="147" t="s">
        <v>70</v>
      </c>
      <c r="C18" s="147" t="s">
        <v>212</v>
      </c>
      <c r="D18" s="147" t="s">
        <v>213</v>
      </c>
      <c r="E18" s="147" t="s">
        <v>116</v>
      </c>
      <c r="F18" s="147" t="s">
        <v>117</v>
      </c>
      <c r="G18" s="147" t="s">
        <v>216</v>
      </c>
      <c r="H18" s="147" t="s">
        <v>217</v>
      </c>
      <c r="I18" s="80">
        <v>554007</v>
      </c>
      <c r="J18" s="80">
        <v>554007</v>
      </c>
      <c r="K18" s="24"/>
      <c r="L18" s="24"/>
      <c r="M18" s="80">
        <v>554007</v>
      </c>
      <c r="N18" s="24"/>
      <c r="O18" s="80"/>
      <c r="P18" s="80"/>
      <c r="Q18" s="80"/>
      <c r="R18" s="80"/>
      <c r="S18" s="80"/>
      <c r="T18" s="80"/>
      <c r="U18" s="80"/>
      <c r="V18" s="80"/>
      <c r="W18" s="80"/>
      <c r="X18" s="80"/>
    </row>
    <row r="19" ht="20.25" customHeight="1" spans="1:24">
      <c r="A19" s="147" t="s">
        <v>197</v>
      </c>
      <c r="B19" s="147" t="s">
        <v>70</v>
      </c>
      <c r="C19" s="147" t="s">
        <v>212</v>
      </c>
      <c r="D19" s="147" t="s">
        <v>213</v>
      </c>
      <c r="E19" s="147" t="s">
        <v>122</v>
      </c>
      <c r="F19" s="147" t="s">
        <v>123</v>
      </c>
      <c r="G19" s="147" t="s">
        <v>218</v>
      </c>
      <c r="H19" s="147" t="s">
        <v>219</v>
      </c>
      <c r="I19" s="80">
        <v>724560</v>
      </c>
      <c r="J19" s="80">
        <v>724560</v>
      </c>
      <c r="K19" s="24"/>
      <c r="L19" s="24"/>
      <c r="M19" s="80">
        <v>724560</v>
      </c>
      <c r="N19" s="24"/>
      <c r="O19" s="80"/>
      <c r="P19" s="80"/>
      <c r="Q19" s="80"/>
      <c r="R19" s="80"/>
      <c r="S19" s="80"/>
      <c r="T19" s="80"/>
      <c r="U19" s="80"/>
      <c r="V19" s="80"/>
      <c r="W19" s="80"/>
      <c r="X19" s="80"/>
    </row>
    <row r="20" ht="20.25" customHeight="1" spans="1:24">
      <c r="A20" s="147" t="s">
        <v>197</v>
      </c>
      <c r="B20" s="147" t="s">
        <v>70</v>
      </c>
      <c r="C20" s="147" t="s">
        <v>212</v>
      </c>
      <c r="D20" s="147" t="s">
        <v>213</v>
      </c>
      <c r="E20" s="147" t="s">
        <v>124</v>
      </c>
      <c r="F20" s="147" t="s">
        <v>125</v>
      </c>
      <c r="G20" s="147" t="s">
        <v>220</v>
      </c>
      <c r="H20" s="147" t="s">
        <v>221</v>
      </c>
      <c r="I20" s="80">
        <v>24831</v>
      </c>
      <c r="J20" s="80">
        <v>24831</v>
      </c>
      <c r="K20" s="24"/>
      <c r="L20" s="24"/>
      <c r="M20" s="80">
        <v>24831</v>
      </c>
      <c r="N20" s="24"/>
      <c r="O20" s="80"/>
      <c r="P20" s="80"/>
      <c r="Q20" s="80"/>
      <c r="R20" s="80"/>
      <c r="S20" s="80"/>
      <c r="T20" s="80"/>
      <c r="U20" s="80"/>
      <c r="V20" s="80"/>
      <c r="W20" s="80"/>
      <c r="X20" s="80"/>
    </row>
    <row r="21" ht="20.25" customHeight="1" spans="1:24">
      <c r="A21" s="147" t="s">
        <v>197</v>
      </c>
      <c r="B21" s="147" t="s">
        <v>70</v>
      </c>
      <c r="C21" s="147" t="s">
        <v>222</v>
      </c>
      <c r="D21" s="147" t="s">
        <v>131</v>
      </c>
      <c r="E21" s="147" t="s">
        <v>130</v>
      </c>
      <c r="F21" s="147" t="s">
        <v>131</v>
      </c>
      <c r="G21" s="147" t="s">
        <v>223</v>
      </c>
      <c r="H21" s="147" t="s">
        <v>131</v>
      </c>
      <c r="I21" s="80">
        <v>836748</v>
      </c>
      <c r="J21" s="80">
        <v>836748</v>
      </c>
      <c r="K21" s="24"/>
      <c r="L21" s="24"/>
      <c r="M21" s="80">
        <v>836748</v>
      </c>
      <c r="N21" s="24"/>
      <c r="O21" s="80"/>
      <c r="P21" s="80"/>
      <c r="Q21" s="80"/>
      <c r="R21" s="80"/>
      <c r="S21" s="80"/>
      <c r="T21" s="80"/>
      <c r="U21" s="80"/>
      <c r="V21" s="80"/>
      <c r="W21" s="80"/>
      <c r="X21" s="80"/>
    </row>
    <row r="22" ht="20.25" customHeight="1" spans="1:24">
      <c r="A22" s="147" t="s">
        <v>197</v>
      </c>
      <c r="B22" s="147" t="s">
        <v>70</v>
      </c>
      <c r="C22" s="147" t="s">
        <v>224</v>
      </c>
      <c r="D22" s="147" t="s">
        <v>225</v>
      </c>
      <c r="E22" s="147" t="s">
        <v>105</v>
      </c>
      <c r="F22" s="147" t="s">
        <v>106</v>
      </c>
      <c r="G22" s="147" t="s">
        <v>226</v>
      </c>
      <c r="H22" s="147" t="s">
        <v>225</v>
      </c>
      <c r="I22" s="80">
        <v>225325</v>
      </c>
      <c r="J22" s="80">
        <v>225325</v>
      </c>
      <c r="K22" s="24"/>
      <c r="L22" s="24"/>
      <c r="M22" s="80">
        <v>225325</v>
      </c>
      <c r="N22" s="24"/>
      <c r="O22" s="80"/>
      <c r="P22" s="80"/>
      <c r="Q22" s="80"/>
      <c r="R22" s="80"/>
      <c r="S22" s="80"/>
      <c r="T22" s="80"/>
      <c r="U22" s="80"/>
      <c r="V22" s="80"/>
      <c r="W22" s="80"/>
      <c r="X22" s="80"/>
    </row>
    <row r="23" ht="20.25" customHeight="1" spans="1:24">
      <c r="A23" s="147" t="s">
        <v>197</v>
      </c>
      <c r="B23" s="147" t="s">
        <v>70</v>
      </c>
      <c r="C23" s="147" t="s">
        <v>227</v>
      </c>
      <c r="D23" s="147" t="s">
        <v>228</v>
      </c>
      <c r="E23" s="147" t="s">
        <v>105</v>
      </c>
      <c r="F23" s="147" t="s">
        <v>106</v>
      </c>
      <c r="G23" s="147" t="s">
        <v>208</v>
      </c>
      <c r="H23" s="147" t="s">
        <v>209</v>
      </c>
      <c r="I23" s="80">
        <v>936000</v>
      </c>
      <c r="J23" s="80">
        <v>936000</v>
      </c>
      <c r="K23" s="24"/>
      <c r="L23" s="24"/>
      <c r="M23" s="80">
        <v>936000</v>
      </c>
      <c r="N23" s="24"/>
      <c r="O23" s="80"/>
      <c r="P23" s="80"/>
      <c r="Q23" s="80"/>
      <c r="R23" s="80"/>
      <c r="S23" s="80"/>
      <c r="T23" s="80"/>
      <c r="U23" s="80"/>
      <c r="V23" s="80"/>
      <c r="W23" s="80"/>
      <c r="X23" s="80"/>
    </row>
    <row r="24" ht="20.25" customHeight="1" spans="1:24">
      <c r="A24" s="147" t="s">
        <v>197</v>
      </c>
      <c r="B24" s="147" t="s">
        <v>70</v>
      </c>
      <c r="C24" s="147" t="s">
        <v>229</v>
      </c>
      <c r="D24" s="147" t="s">
        <v>230</v>
      </c>
      <c r="E24" s="147" t="s">
        <v>109</v>
      </c>
      <c r="F24" s="147" t="s">
        <v>108</v>
      </c>
      <c r="G24" s="147" t="s">
        <v>231</v>
      </c>
      <c r="H24" s="147" t="s">
        <v>232</v>
      </c>
      <c r="I24" s="80">
        <v>10071167.4</v>
      </c>
      <c r="J24" s="80">
        <v>10071167.4</v>
      </c>
      <c r="K24" s="24"/>
      <c r="L24" s="24"/>
      <c r="M24" s="80">
        <v>10071167.4</v>
      </c>
      <c r="N24" s="24"/>
      <c r="O24" s="80"/>
      <c r="P24" s="80"/>
      <c r="Q24" s="80"/>
      <c r="R24" s="80"/>
      <c r="S24" s="80"/>
      <c r="T24" s="80"/>
      <c r="U24" s="80"/>
      <c r="V24" s="80"/>
      <c r="W24" s="80"/>
      <c r="X24" s="80"/>
    </row>
    <row r="25" ht="20.25" customHeight="1" spans="1:24">
      <c r="A25" s="147" t="s">
        <v>197</v>
      </c>
      <c r="B25" s="147" t="s">
        <v>70</v>
      </c>
      <c r="C25" s="147" t="s">
        <v>229</v>
      </c>
      <c r="D25" s="147" t="s">
        <v>230</v>
      </c>
      <c r="E25" s="147" t="s">
        <v>109</v>
      </c>
      <c r="F25" s="147" t="s">
        <v>108</v>
      </c>
      <c r="G25" s="147" t="s">
        <v>231</v>
      </c>
      <c r="H25" s="147" t="s">
        <v>232</v>
      </c>
      <c r="I25" s="80">
        <v>2550398.52</v>
      </c>
      <c r="J25" s="80">
        <v>2550398.52</v>
      </c>
      <c r="K25" s="24"/>
      <c r="L25" s="24"/>
      <c r="M25" s="80">
        <v>2550398.52</v>
      </c>
      <c r="N25" s="24"/>
      <c r="O25" s="80"/>
      <c r="P25" s="80"/>
      <c r="Q25" s="80"/>
      <c r="R25" s="80"/>
      <c r="S25" s="80"/>
      <c r="T25" s="80"/>
      <c r="U25" s="80"/>
      <c r="V25" s="80"/>
      <c r="W25" s="80"/>
      <c r="X25" s="80"/>
    </row>
    <row r="26" ht="20.25" customHeight="1" spans="1:24">
      <c r="A26" s="147" t="s">
        <v>197</v>
      </c>
      <c r="B26" s="147" t="s">
        <v>70</v>
      </c>
      <c r="C26" s="147" t="s">
        <v>233</v>
      </c>
      <c r="D26" s="147" t="s">
        <v>234</v>
      </c>
      <c r="E26" s="147" t="s">
        <v>101</v>
      </c>
      <c r="F26" s="147" t="s">
        <v>102</v>
      </c>
      <c r="G26" s="147" t="s">
        <v>235</v>
      </c>
      <c r="H26" s="147" t="s">
        <v>236</v>
      </c>
      <c r="I26" s="80">
        <v>794630</v>
      </c>
      <c r="J26" s="80">
        <v>794630</v>
      </c>
      <c r="K26" s="24"/>
      <c r="L26" s="24"/>
      <c r="M26" s="80">
        <v>794630</v>
      </c>
      <c r="N26" s="24"/>
      <c r="O26" s="80"/>
      <c r="P26" s="80"/>
      <c r="Q26" s="80"/>
      <c r="R26" s="80"/>
      <c r="S26" s="80"/>
      <c r="T26" s="80"/>
      <c r="U26" s="80"/>
      <c r="V26" s="80"/>
      <c r="W26" s="80"/>
      <c r="X26" s="80"/>
    </row>
    <row r="27" ht="20.25" customHeight="1" spans="1:24">
      <c r="A27" s="147" t="s">
        <v>197</v>
      </c>
      <c r="B27" s="147" t="s">
        <v>70</v>
      </c>
      <c r="C27" s="147" t="s">
        <v>233</v>
      </c>
      <c r="D27" s="147" t="s">
        <v>234</v>
      </c>
      <c r="E27" s="147" t="s">
        <v>103</v>
      </c>
      <c r="F27" s="147" t="s">
        <v>104</v>
      </c>
      <c r="G27" s="147" t="s">
        <v>235</v>
      </c>
      <c r="H27" s="147" t="s">
        <v>236</v>
      </c>
      <c r="I27" s="80">
        <v>403875</v>
      </c>
      <c r="J27" s="80">
        <v>403875</v>
      </c>
      <c r="K27" s="24"/>
      <c r="L27" s="24"/>
      <c r="M27" s="80">
        <v>403875</v>
      </c>
      <c r="N27" s="24"/>
      <c r="O27" s="80"/>
      <c r="P27" s="80"/>
      <c r="Q27" s="80"/>
      <c r="R27" s="80"/>
      <c r="S27" s="80"/>
      <c r="T27" s="80"/>
      <c r="U27" s="80"/>
      <c r="V27" s="80"/>
      <c r="W27" s="80"/>
      <c r="X27" s="80"/>
    </row>
    <row r="28" ht="20.25" customHeight="1" spans="1:24">
      <c r="A28" s="147" t="s">
        <v>197</v>
      </c>
      <c r="B28" s="147" t="s">
        <v>70</v>
      </c>
      <c r="C28" s="147" t="s">
        <v>233</v>
      </c>
      <c r="D28" s="147" t="s">
        <v>234</v>
      </c>
      <c r="E28" s="147" t="s">
        <v>101</v>
      </c>
      <c r="F28" s="147" t="s">
        <v>102</v>
      </c>
      <c r="G28" s="147" t="s">
        <v>237</v>
      </c>
      <c r="H28" s="147" t="s">
        <v>238</v>
      </c>
      <c r="I28" s="80">
        <v>120000</v>
      </c>
      <c r="J28" s="80">
        <v>120000</v>
      </c>
      <c r="K28" s="24"/>
      <c r="L28" s="24"/>
      <c r="M28" s="80">
        <v>120000</v>
      </c>
      <c r="N28" s="24"/>
      <c r="O28" s="80"/>
      <c r="P28" s="80"/>
      <c r="Q28" s="80"/>
      <c r="R28" s="80"/>
      <c r="S28" s="80"/>
      <c r="T28" s="80"/>
      <c r="U28" s="80"/>
      <c r="V28" s="80"/>
      <c r="W28" s="80"/>
      <c r="X28" s="80"/>
    </row>
    <row r="29" ht="20.25" customHeight="1" spans="1:24">
      <c r="A29" s="147" t="s">
        <v>197</v>
      </c>
      <c r="B29" s="147" t="s">
        <v>70</v>
      </c>
      <c r="C29" s="147" t="s">
        <v>233</v>
      </c>
      <c r="D29" s="147" t="s">
        <v>234</v>
      </c>
      <c r="E29" s="147" t="s">
        <v>103</v>
      </c>
      <c r="F29" s="147" t="s">
        <v>104</v>
      </c>
      <c r="G29" s="147" t="s">
        <v>237</v>
      </c>
      <c r="H29" s="147" t="s">
        <v>238</v>
      </c>
      <c r="I29" s="80">
        <v>40000</v>
      </c>
      <c r="J29" s="80">
        <v>40000</v>
      </c>
      <c r="K29" s="24"/>
      <c r="L29" s="24"/>
      <c r="M29" s="80">
        <v>40000</v>
      </c>
      <c r="N29" s="24"/>
      <c r="O29" s="80"/>
      <c r="P29" s="80"/>
      <c r="Q29" s="80"/>
      <c r="R29" s="80"/>
      <c r="S29" s="80"/>
      <c r="T29" s="80"/>
      <c r="U29" s="80"/>
      <c r="V29" s="80"/>
      <c r="W29" s="80"/>
      <c r="X29" s="80"/>
    </row>
    <row r="30" ht="20.25" customHeight="1" spans="1:24">
      <c r="A30" s="147" t="s">
        <v>197</v>
      </c>
      <c r="B30" s="147" t="s">
        <v>70</v>
      </c>
      <c r="C30" s="147" t="s">
        <v>233</v>
      </c>
      <c r="D30" s="147" t="s">
        <v>234</v>
      </c>
      <c r="E30" s="147" t="s">
        <v>101</v>
      </c>
      <c r="F30" s="147" t="s">
        <v>102</v>
      </c>
      <c r="G30" s="147" t="s">
        <v>239</v>
      </c>
      <c r="H30" s="147" t="s">
        <v>240</v>
      </c>
      <c r="I30" s="80">
        <v>120000</v>
      </c>
      <c r="J30" s="80">
        <v>120000</v>
      </c>
      <c r="K30" s="24"/>
      <c r="L30" s="24"/>
      <c r="M30" s="80">
        <v>120000</v>
      </c>
      <c r="N30" s="24"/>
      <c r="O30" s="80"/>
      <c r="P30" s="80"/>
      <c r="Q30" s="80"/>
      <c r="R30" s="80"/>
      <c r="S30" s="80"/>
      <c r="T30" s="80"/>
      <c r="U30" s="80"/>
      <c r="V30" s="80"/>
      <c r="W30" s="80"/>
      <c r="X30" s="80"/>
    </row>
    <row r="31" ht="20.25" customHeight="1" spans="1:24">
      <c r="A31" s="147" t="s">
        <v>197</v>
      </c>
      <c r="B31" s="147" t="s">
        <v>70</v>
      </c>
      <c r="C31" s="147" t="s">
        <v>233</v>
      </c>
      <c r="D31" s="147" t="s">
        <v>234</v>
      </c>
      <c r="E31" s="147" t="s">
        <v>103</v>
      </c>
      <c r="F31" s="147" t="s">
        <v>104</v>
      </c>
      <c r="G31" s="147" t="s">
        <v>239</v>
      </c>
      <c r="H31" s="147" t="s">
        <v>240</v>
      </c>
      <c r="I31" s="80">
        <v>40000</v>
      </c>
      <c r="J31" s="80">
        <v>40000</v>
      </c>
      <c r="K31" s="24"/>
      <c r="L31" s="24"/>
      <c r="M31" s="80">
        <v>40000</v>
      </c>
      <c r="N31" s="24"/>
      <c r="O31" s="80"/>
      <c r="P31" s="80"/>
      <c r="Q31" s="80"/>
      <c r="R31" s="80"/>
      <c r="S31" s="80"/>
      <c r="T31" s="80"/>
      <c r="U31" s="80"/>
      <c r="V31" s="80"/>
      <c r="W31" s="80"/>
      <c r="X31" s="80"/>
    </row>
    <row r="32" ht="20.25" customHeight="1" spans="1:24">
      <c r="A32" s="147" t="s">
        <v>197</v>
      </c>
      <c r="B32" s="147" t="s">
        <v>70</v>
      </c>
      <c r="C32" s="147" t="s">
        <v>233</v>
      </c>
      <c r="D32" s="147" t="s">
        <v>234</v>
      </c>
      <c r="E32" s="147" t="s">
        <v>101</v>
      </c>
      <c r="F32" s="147" t="s">
        <v>102</v>
      </c>
      <c r="G32" s="147" t="s">
        <v>241</v>
      </c>
      <c r="H32" s="147" t="s">
        <v>242</v>
      </c>
      <c r="I32" s="80">
        <v>2000</v>
      </c>
      <c r="J32" s="80">
        <v>2000</v>
      </c>
      <c r="K32" s="24"/>
      <c r="L32" s="24"/>
      <c r="M32" s="80">
        <v>2000</v>
      </c>
      <c r="N32" s="24"/>
      <c r="O32" s="80"/>
      <c r="P32" s="80"/>
      <c r="Q32" s="80"/>
      <c r="R32" s="80"/>
      <c r="S32" s="80"/>
      <c r="T32" s="80"/>
      <c r="U32" s="80"/>
      <c r="V32" s="80"/>
      <c r="W32" s="80"/>
      <c r="X32" s="80"/>
    </row>
    <row r="33" ht="20.25" customHeight="1" spans="1:24">
      <c r="A33" s="147" t="s">
        <v>197</v>
      </c>
      <c r="B33" s="147" t="s">
        <v>70</v>
      </c>
      <c r="C33" s="147" t="s">
        <v>233</v>
      </c>
      <c r="D33" s="147" t="s">
        <v>234</v>
      </c>
      <c r="E33" s="147" t="s">
        <v>101</v>
      </c>
      <c r="F33" s="147" t="s">
        <v>102</v>
      </c>
      <c r="G33" s="147" t="s">
        <v>243</v>
      </c>
      <c r="H33" s="147" t="s">
        <v>244</v>
      </c>
      <c r="I33" s="80">
        <v>100000</v>
      </c>
      <c r="J33" s="80">
        <v>100000</v>
      </c>
      <c r="K33" s="24"/>
      <c r="L33" s="24"/>
      <c r="M33" s="80">
        <v>100000</v>
      </c>
      <c r="N33" s="24"/>
      <c r="O33" s="80"/>
      <c r="P33" s="80"/>
      <c r="Q33" s="80"/>
      <c r="R33" s="80"/>
      <c r="S33" s="80"/>
      <c r="T33" s="80"/>
      <c r="U33" s="80"/>
      <c r="V33" s="80"/>
      <c r="W33" s="80"/>
      <c r="X33" s="80"/>
    </row>
    <row r="34" ht="20.25" customHeight="1" spans="1:24">
      <c r="A34" s="147" t="s">
        <v>197</v>
      </c>
      <c r="B34" s="147" t="s">
        <v>70</v>
      </c>
      <c r="C34" s="147" t="s">
        <v>233</v>
      </c>
      <c r="D34" s="147" t="s">
        <v>234</v>
      </c>
      <c r="E34" s="147" t="s">
        <v>101</v>
      </c>
      <c r="F34" s="147" t="s">
        <v>102</v>
      </c>
      <c r="G34" s="147" t="s">
        <v>245</v>
      </c>
      <c r="H34" s="147" t="s">
        <v>246</v>
      </c>
      <c r="I34" s="80">
        <v>5000</v>
      </c>
      <c r="J34" s="80">
        <v>5000</v>
      </c>
      <c r="K34" s="24"/>
      <c r="L34" s="24"/>
      <c r="M34" s="80">
        <v>5000</v>
      </c>
      <c r="N34" s="24"/>
      <c r="O34" s="80"/>
      <c r="P34" s="80"/>
      <c r="Q34" s="80"/>
      <c r="R34" s="80"/>
      <c r="S34" s="80"/>
      <c r="T34" s="80"/>
      <c r="U34" s="80"/>
      <c r="V34" s="80"/>
      <c r="W34" s="80"/>
      <c r="X34" s="80"/>
    </row>
    <row r="35" ht="20.25" customHeight="1" spans="1:24">
      <c r="A35" s="147" t="s">
        <v>197</v>
      </c>
      <c r="B35" s="147" t="s">
        <v>70</v>
      </c>
      <c r="C35" s="147" t="s">
        <v>233</v>
      </c>
      <c r="D35" s="147" t="s">
        <v>234</v>
      </c>
      <c r="E35" s="147" t="s">
        <v>103</v>
      </c>
      <c r="F35" s="147" t="s">
        <v>104</v>
      </c>
      <c r="G35" s="147" t="s">
        <v>245</v>
      </c>
      <c r="H35" s="147" t="s">
        <v>246</v>
      </c>
      <c r="I35" s="80">
        <v>2000</v>
      </c>
      <c r="J35" s="80">
        <v>2000</v>
      </c>
      <c r="K35" s="24"/>
      <c r="L35" s="24"/>
      <c r="M35" s="80">
        <v>2000</v>
      </c>
      <c r="N35" s="24"/>
      <c r="O35" s="80"/>
      <c r="P35" s="80"/>
      <c r="Q35" s="80"/>
      <c r="R35" s="80"/>
      <c r="S35" s="80"/>
      <c r="T35" s="80"/>
      <c r="U35" s="80"/>
      <c r="V35" s="80"/>
      <c r="W35" s="80"/>
      <c r="X35" s="80"/>
    </row>
    <row r="36" ht="20.25" customHeight="1" spans="1:24">
      <c r="A36" s="147" t="s">
        <v>197</v>
      </c>
      <c r="B36" s="147" t="s">
        <v>70</v>
      </c>
      <c r="C36" s="147" t="s">
        <v>233</v>
      </c>
      <c r="D36" s="147" t="s">
        <v>234</v>
      </c>
      <c r="E36" s="147" t="s">
        <v>101</v>
      </c>
      <c r="F36" s="147" t="s">
        <v>102</v>
      </c>
      <c r="G36" s="147" t="s">
        <v>247</v>
      </c>
      <c r="H36" s="147" t="s">
        <v>248</v>
      </c>
      <c r="I36" s="80">
        <v>5000</v>
      </c>
      <c r="J36" s="80">
        <v>5000</v>
      </c>
      <c r="K36" s="24"/>
      <c r="L36" s="24"/>
      <c r="M36" s="80">
        <v>5000</v>
      </c>
      <c r="N36" s="24"/>
      <c r="O36" s="80"/>
      <c r="P36" s="80"/>
      <c r="Q36" s="80"/>
      <c r="R36" s="80"/>
      <c r="S36" s="80"/>
      <c r="T36" s="80"/>
      <c r="U36" s="80"/>
      <c r="V36" s="80"/>
      <c r="W36" s="80"/>
      <c r="X36" s="80"/>
    </row>
    <row r="37" ht="20.25" customHeight="1" spans="1:24">
      <c r="A37" s="147" t="s">
        <v>197</v>
      </c>
      <c r="B37" s="147" t="s">
        <v>70</v>
      </c>
      <c r="C37" s="147" t="s">
        <v>233</v>
      </c>
      <c r="D37" s="147" t="s">
        <v>234</v>
      </c>
      <c r="E37" s="147" t="s">
        <v>103</v>
      </c>
      <c r="F37" s="147" t="s">
        <v>104</v>
      </c>
      <c r="G37" s="147" t="s">
        <v>247</v>
      </c>
      <c r="H37" s="147" t="s">
        <v>248</v>
      </c>
      <c r="I37" s="80">
        <v>5000</v>
      </c>
      <c r="J37" s="80">
        <v>5000</v>
      </c>
      <c r="K37" s="24"/>
      <c r="L37" s="24"/>
      <c r="M37" s="80">
        <v>5000</v>
      </c>
      <c r="N37" s="24"/>
      <c r="O37" s="80"/>
      <c r="P37" s="80"/>
      <c r="Q37" s="80"/>
      <c r="R37" s="80"/>
      <c r="S37" s="80"/>
      <c r="T37" s="80"/>
      <c r="U37" s="80"/>
      <c r="V37" s="80"/>
      <c r="W37" s="80"/>
      <c r="X37" s="80"/>
    </row>
    <row r="38" ht="20.25" customHeight="1" spans="1:24">
      <c r="A38" s="147" t="s">
        <v>197</v>
      </c>
      <c r="B38" s="147" t="s">
        <v>70</v>
      </c>
      <c r="C38" s="147" t="s">
        <v>249</v>
      </c>
      <c r="D38" s="147" t="s">
        <v>250</v>
      </c>
      <c r="E38" s="147" t="s">
        <v>105</v>
      </c>
      <c r="F38" s="147" t="s">
        <v>106</v>
      </c>
      <c r="G38" s="147" t="s">
        <v>251</v>
      </c>
      <c r="H38" s="147" t="s">
        <v>252</v>
      </c>
      <c r="I38" s="80">
        <v>258257</v>
      </c>
      <c r="J38" s="80">
        <v>258257</v>
      </c>
      <c r="K38" s="24"/>
      <c r="L38" s="24"/>
      <c r="M38" s="80">
        <v>258257</v>
      </c>
      <c r="N38" s="24"/>
      <c r="O38" s="80"/>
      <c r="P38" s="80"/>
      <c r="Q38" s="80"/>
      <c r="R38" s="80"/>
      <c r="S38" s="80"/>
      <c r="T38" s="80"/>
      <c r="U38" s="80"/>
      <c r="V38" s="80"/>
      <c r="W38" s="80"/>
      <c r="X38" s="80"/>
    </row>
    <row r="39" ht="20.25" customHeight="1" spans="1:24">
      <c r="A39" s="147" t="s">
        <v>197</v>
      </c>
      <c r="B39" s="147" t="s">
        <v>70</v>
      </c>
      <c r="C39" s="147" t="s">
        <v>253</v>
      </c>
      <c r="D39" s="147" t="s">
        <v>254</v>
      </c>
      <c r="E39" s="147" t="s">
        <v>105</v>
      </c>
      <c r="F39" s="147" t="s">
        <v>106</v>
      </c>
      <c r="G39" s="147" t="s">
        <v>247</v>
      </c>
      <c r="H39" s="147" t="s">
        <v>248</v>
      </c>
      <c r="I39" s="80">
        <v>1320000</v>
      </c>
      <c r="J39" s="80">
        <v>1320000</v>
      </c>
      <c r="K39" s="24"/>
      <c r="L39" s="24"/>
      <c r="M39" s="80">
        <v>1320000</v>
      </c>
      <c r="N39" s="24"/>
      <c r="O39" s="80"/>
      <c r="P39" s="80"/>
      <c r="Q39" s="80"/>
      <c r="R39" s="80"/>
      <c r="S39" s="80"/>
      <c r="T39" s="80"/>
      <c r="U39" s="80"/>
      <c r="V39" s="80"/>
      <c r="W39" s="80"/>
      <c r="X39" s="80"/>
    </row>
    <row r="40" ht="20.25" customHeight="1" spans="1:24">
      <c r="A40" s="147" t="s">
        <v>197</v>
      </c>
      <c r="B40" s="147" t="s">
        <v>70</v>
      </c>
      <c r="C40" s="147" t="s">
        <v>255</v>
      </c>
      <c r="D40" s="147" t="s">
        <v>256</v>
      </c>
      <c r="E40" s="147" t="s">
        <v>105</v>
      </c>
      <c r="F40" s="147" t="s">
        <v>106</v>
      </c>
      <c r="G40" s="147" t="s">
        <v>200</v>
      </c>
      <c r="H40" s="147" t="s">
        <v>201</v>
      </c>
      <c r="I40" s="80">
        <v>246000</v>
      </c>
      <c r="J40" s="80">
        <v>246000</v>
      </c>
      <c r="K40" s="24"/>
      <c r="L40" s="24"/>
      <c r="M40" s="80">
        <v>246000</v>
      </c>
      <c r="N40" s="24"/>
      <c r="O40" s="80"/>
      <c r="P40" s="80"/>
      <c r="Q40" s="80"/>
      <c r="R40" s="80"/>
      <c r="S40" s="80"/>
      <c r="T40" s="80"/>
      <c r="U40" s="80"/>
      <c r="V40" s="80"/>
      <c r="W40" s="80"/>
      <c r="X40" s="80"/>
    </row>
    <row r="41" ht="17.25" customHeight="1" spans="1:24">
      <c r="A41" s="33" t="s">
        <v>170</v>
      </c>
      <c r="B41" s="34"/>
      <c r="C41" s="148"/>
      <c r="D41" s="148"/>
      <c r="E41" s="148"/>
      <c r="F41" s="148"/>
      <c r="G41" s="148"/>
      <c r="H41" s="149"/>
      <c r="I41" s="80">
        <v>27264837.92</v>
      </c>
      <c r="J41" s="80">
        <v>27264837.92</v>
      </c>
      <c r="K41" s="80"/>
      <c r="L41" s="80"/>
      <c r="M41" s="80">
        <v>27264837.92</v>
      </c>
      <c r="N41" s="80"/>
      <c r="O41" s="80"/>
      <c r="P41" s="80"/>
      <c r="Q41" s="80"/>
      <c r="R41" s="80"/>
      <c r="S41" s="80"/>
      <c r="T41" s="80"/>
      <c r="U41" s="80"/>
      <c r="V41" s="80"/>
      <c r="W41" s="80"/>
      <c r="X41" s="80"/>
    </row>
  </sheetData>
  <mergeCells count="31">
    <mergeCell ref="A3:X3"/>
    <mergeCell ref="A4:H4"/>
    <mergeCell ref="I5:X5"/>
    <mergeCell ref="J6:N6"/>
    <mergeCell ref="O6:Q6"/>
    <mergeCell ref="S6:X6"/>
    <mergeCell ref="A41:H4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
  <sheetViews>
    <sheetView showZeros="0" tabSelected="1" topLeftCell="F1" workbookViewId="0">
      <pane ySplit="1" topLeftCell="A2" activePane="bottomLeft" state="frozen"/>
      <selection/>
      <selection pane="bottomLeft"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7"/>
      <c r="E2" s="2"/>
      <c r="F2" s="2"/>
      <c r="G2" s="2"/>
      <c r="H2" s="2"/>
      <c r="U2" s="137"/>
      <c r="W2" s="142" t="s">
        <v>257</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"单位名称："&amp;"昆明经济技术开发区明致学校"</f>
        <v>单位名称：昆明经济技术开发区明致学校</v>
      </c>
      <c r="B4" s="6"/>
      <c r="C4" s="6"/>
      <c r="D4" s="6"/>
      <c r="E4" s="6"/>
      <c r="F4" s="6"/>
      <c r="G4" s="6"/>
      <c r="H4" s="6"/>
      <c r="I4" s="7"/>
      <c r="J4" s="7"/>
      <c r="K4" s="7"/>
      <c r="L4" s="7"/>
      <c r="M4" s="7"/>
      <c r="N4" s="7"/>
      <c r="O4" s="7"/>
      <c r="P4" s="7"/>
      <c r="Q4" s="7"/>
      <c r="U4" s="137"/>
      <c r="W4" s="120" t="s">
        <v>1</v>
      </c>
    </row>
    <row r="5" ht="21.75" customHeight="1" spans="1:23">
      <c r="A5" s="9" t="s">
        <v>258</v>
      </c>
      <c r="B5" s="10" t="s">
        <v>181</v>
      </c>
      <c r="C5" s="9" t="s">
        <v>182</v>
      </c>
      <c r="D5" s="9" t="s">
        <v>259</v>
      </c>
      <c r="E5" s="10" t="s">
        <v>183</v>
      </c>
      <c r="F5" s="10" t="s">
        <v>184</v>
      </c>
      <c r="G5" s="10" t="s">
        <v>260</v>
      </c>
      <c r="H5" s="10" t="s">
        <v>261</v>
      </c>
      <c r="I5" s="28" t="s">
        <v>55</v>
      </c>
      <c r="J5" s="11" t="s">
        <v>262</v>
      </c>
      <c r="K5" s="12"/>
      <c r="L5" s="12"/>
      <c r="M5" s="13"/>
      <c r="N5" s="11" t="s">
        <v>189</v>
      </c>
      <c r="O5" s="12"/>
      <c r="P5" s="13"/>
      <c r="Q5" s="10" t="s">
        <v>61</v>
      </c>
      <c r="R5" s="11" t="s">
        <v>62</v>
      </c>
      <c r="S5" s="12"/>
      <c r="T5" s="12"/>
      <c r="U5" s="12"/>
      <c r="V5" s="12"/>
      <c r="W5" s="13"/>
    </row>
    <row r="6" ht="21.75" customHeight="1" spans="1:23">
      <c r="A6" s="14"/>
      <c r="B6" s="29"/>
      <c r="C6" s="14"/>
      <c r="D6" s="14"/>
      <c r="E6" s="15"/>
      <c r="F6" s="15"/>
      <c r="G6" s="15"/>
      <c r="H6" s="15"/>
      <c r="I6" s="29"/>
      <c r="J6" s="138" t="s">
        <v>58</v>
      </c>
      <c r="K6" s="139"/>
      <c r="L6" s="10" t="s">
        <v>59</v>
      </c>
      <c r="M6" s="10" t="s">
        <v>60</v>
      </c>
      <c r="N6" s="10" t="s">
        <v>58</v>
      </c>
      <c r="O6" s="10" t="s">
        <v>59</v>
      </c>
      <c r="P6" s="10" t="s">
        <v>60</v>
      </c>
      <c r="Q6" s="15"/>
      <c r="R6" s="10" t="s">
        <v>57</v>
      </c>
      <c r="S6" s="10" t="s">
        <v>64</v>
      </c>
      <c r="T6" s="10" t="s">
        <v>195</v>
      </c>
      <c r="U6" s="10" t="s">
        <v>66</v>
      </c>
      <c r="V6" s="10" t="s">
        <v>67</v>
      </c>
      <c r="W6" s="10" t="s">
        <v>68</v>
      </c>
    </row>
    <row r="7" ht="21" customHeight="1" spans="1:23">
      <c r="A7" s="29"/>
      <c r="B7" s="29"/>
      <c r="C7" s="29"/>
      <c r="D7" s="29"/>
      <c r="E7" s="29"/>
      <c r="F7" s="29"/>
      <c r="G7" s="29"/>
      <c r="H7" s="29"/>
      <c r="I7" s="29"/>
      <c r="J7" s="140" t="s">
        <v>57</v>
      </c>
      <c r="K7" s="141"/>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263</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9" t="s">
        <v>264</v>
      </c>
      <c r="B10" s="69" t="s">
        <v>265</v>
      </c>
      <c r="C10" s="69" t="s">
        <v>266</v>
      </c>
      <c r="D10" s="69" t="s">
        <v>70</v>
      </c>
      <c r="E10" s="69" t="s">
        <v>105</v>
      </c>
      <c r="F10" s="69" t="s">
        <v>106</v>
      </c>
      <c r="G10" s="69" t="s">
        <v>267</v>
      </c>
      <c r="H10" s="69" t="s">
        <v>268</v>
      </c>
      <c r="I10" s="80">
        <v>477360</v>
      </c>
      <c r="J10" s="80">
        <v>477360</v>
      </c>
      <c r="K10" s="80">
        <v>477360</v>
      </c>
      <c r="L10" s="80"/>
      <c r="M10" s="80"/>
      <c r="N10" s="80"/>
      <c r="O10" s="80"/>
      <c r="P10" s="80"/>
      <c r="Q10" s="80"/>
      <c r="R10" s="80"/>
      <c r="S10" s="80"/>
      <c r="T10" s="80"/>
      <c r="U10" s="80"/>
      <c r="V10" s="80"/>
      <c r="W10" s="80"/>
    </row>
    <row r="11" ht="21.75" customHeight="1" spans="1:23">
      <c r="A11" s="69" t="s">
        <v>264</v>
      </c>
      <c r="B11" s="69" t="s">
        <v>269</v>
      </c>
      <c r="C11" s="69" t="s">
        <v>270</v>
      </c>
      <c r="D11" s="69" t="s">
        <v>70</v>
      </c>
      <c r="E11" s="69" t="s">
        <v>105</v>
      </c>
      <c r="F11" s="69" t="s">
        <v>106</v>
      </c>
      <c r="G11" s="69" t="s">
        <v>271</v>
      </c>
      <c r="H11" s="69" t="s">
        <v>272</v>
      </c>
      <c r="I11" s="80">
        <v>1498000</v>
      </c>
      <c r="J11" s="80">
        <v>1498000</v>
      </c>
      <c r="K11" s="80">
        <v>1498000</v>
      </c>
      <c r="L11" s="80"/>
      <c r="M11" s="80"/>
      <c r="N11" s="80"/>
      <c r="O11" s="80"/>
      <c r="P11" s="80"/>
      <c r="Q11" s="80"/>
      <c r="R11" s="80"/>
      <c r="S11" s="80"/>
      <c r="T11" s="80"/>
      <c r="U11" s="80"/>
      <c r="V11" s="80"/>
      <c r="W11" s="80"/>
    </row>
    <row r="12" ht="21.75" customHeight="1" spans="1:23">
      <c r="A12" s="69" t="s">
        <v>264</v>
      </c>
      <c r="B12" s="69" t="s">
        <v>273</v>
      </c>
      <c r="C12" s="69" t="s">
        <v>274</v>
      </c>
      <c r="D12" s="69" t="s">
        <v>70</v>
      </c>
      <c r="E12" s="69" t="s">
        <v>105</v>
      </c>
      <c r="F12" s="69" t="s">
        <v>106</v>
      </c>
      <c r="G12" s="69" t="s">
        <v>235</v>
      </c>
      <c r="H12" s="69" t="s">
        <v>236</v>
      </c>
      <c r="I12" s="80">
        <v>600000</v>
      </c>
      <c r="J12" s="80"/>
      <c r="K12" s="80"/>
      <c r="L12" s="80"/>
      <c r="M12" s="80"/>
      <c r="N12" s="80"/>
      <c r="O12" s="80"/>
      <c r="P12" s="80"/>
      <c r="Q12" s="80"/>
      <c r="R12" s="80">
        <v>600000</v>
      </c>
      <c r="S12" s="80"/>
      <c r="T12" s="80"/>
      <c r="U12" s="80"/>
      <c r="V12" s="80"/>
      <c r="W12" s="80">
        <v>600000</v>
      </c>
    </row>
    <row r="13" ht="21.75" customHeight="1" spans="1:23">
      <c r="A13" s="69" t="s">
        <v>264</v>
      </c>
      <c r="B13" s="69" t="s">
        <v>273</v>
      </c>
      <c r="C13" s="69" t="s">
        <v>274</v>
      </c>
      <c r="D13" s="69" t="s">
        <v>70</v>
      </c>
      <c r="E13" s="69" t="s">
        <v>105</v>
      </c>
      <c r="F13" s="69" t="s">
        <v>106</v>
      </c>
      <c r="G13" s="69" t="s">
        <v>247</v>
      </c>
      <c r="H13" s="69" t="s">
        <v>248</v>
      </c>
      <c r="I13" s="80">
        <v>1501600</v>
      </c>
      <c r="J13" s="80"/>
      <c r="K13" s="80"/>
      <c r="L13" s="80"/>
      <c r="M13" s="80"/>
      <c r="N13" s="80"/>
      <c r="O13" s="80"/>
      <c r="P13" s="80"/>
      <c r="Q13" s="80"/>
      <c r="R13" s="80">
        <v>1501600</v>
      </c>
      <c r="S13" s="80"/>
      <c r="T13" s="80"/>
      <c r="U13" s="80"/>
      <c r="V13" s="80"/>
      <c r="W13" s="80">
        <v>1501600</v>
      </c>
    </row>
    <row r="14" ht="21.75" customHeight="1" spans="1:23">
      <c r="A14" s="69" t="s">
        <v>264</v>
      </c>
      <c r="B14" s="69" t="s">
        <v>275</v>
      </c>
      <c r="C14" s="69" t="s">
        <v>276</v>
      </c>
      <c r="D14" s="69" t="s">
        <v>70</v>
      </c>
      <c r="E14" s="69" t="s">
        <v>105</v>
      </c>
      <c r="F14" s="69" t="s">
        <v>106</v>
      </c>
      <c r="G14" s="69" t="s">
        <v>235</v>
      </c>
      <c r="H14" s="69" t="s">
        <v>236</v>
      </c>
      <c r="I14" s="80">
        <v>1369600</v>
      </c>
      <c r="J14" s="80">
        <v>1369600</v>
      </c>
      <c r="K14" s="80">
        <v>1369600</v>
      </c>
      <c r="L14" s="80"/>
      <c r="M14" s="80"/>
      <c r="N14" s="80"/>
      <c r="O14" s="80"/>
      <c r="P14" s="80"/>
      <c r="Q14" s="80"/>
      <c r="R14" s="80"/>
      <c r="S14" s="80"/>
      <c r="T14" s="80"/>
      <c r="U14" s="80"/>
      <c r="V14" s="80"/>
      <c r="W14" s="80"/>
    </row>
    <row r="15" ht="21.75" customHeight="1" spans="1:23">
      <c r="A15" s="69" t="s">
        <v>264</v>
      </c>
      <c r="B15" s="69" t="s">
        <v>277</v>
      </c>
      <c r="C15" s="69" t="s">
        <v>278</v>
      </c>
      <c r="D15" s="69" t="s">
        <v>70</v>
      </c>
      <c r="E15" s="69" t="s">
        <v>105</v>
      </c>
      <c r="F15" s="69" t="s">
        <v>106</v>
      </c>
      <c r="G15" s="69" t="s">
        <v>235</v>
      </c>
      <c r="H15" s="69" t="s">
        <v>236</v>
      </c>
      <c r="I15" s="80">
        <v>1766860</v>
      </c>
      <c r="J15" s="80"/>
      <c r="K15" s="80"/>
      <c r="L15" s="80"/>
      <c r="M15" s="80"/>
      <c r="N15" s="80"/>
      <c r="O15" s="80"/>
      <c r="P15" s="80"/>
      <c r="Q15" s="80"/>
      <c r="R15" s="80">
        <v>1766860</v>
      </c>
      <c r="S15" s="80"/>
      <c r="T15" s="80"/>
      <c r="U15" s="80"/>
      <c r="V15" s="80"/>
      <c r="W15" s="80">
        <v>1766860</v>
      </c>
    </row>
    <row r="16" ht="21.75" customHeight="1" spans="1:23">
      <c r="A16" s="69" t="s">
        <v>264</v>
      </c>
      <c r="B16" s="69" t="s">
        <v>277</v>
      </c>
      <c r="C16" s="69" t="s">
        <v>278</v>
      </c>
      <c r="D16" s="69" t="s">
        <v>70</v>
      </c>
      <c r="E16" s="69" t="s">
        <v>105</v>
      </c>
      <c r="F16" s="69" t="s">
        <v>106</v>
      </c>
      <c r="G16" s="69" t="s">
        <v>237</v>
      </c>
      <c r="H16" s="69" t="s">
        <v>238</v>
      </c>
      <c r="I16" s="80">
        <v>150000</v>
      </c>
      <c r="J16" s="80"/>
      <c r="K16" s="80"/>
      <c r="L16" s="80"/>
      <c r="M16" s="80"/>
      <c r="N16" s="80"/>
      <c r="O16" s="80"/>
      <c r="P16" s="80"/>
      <c r="Q16" s="80"/>
      <c r="R16" s="80">
        <v>150000</v>
      </c>
      <c r="S16" s="80"/>
      <c r="T16" s="80"/>
      <c r="U16" s="80"/>
      <c r="V16" s="80"/>
      <c r="W16" s="80">
        <v>150000</v>
      </c>
    </row>
    <row r="17" ht="21.75" customHeight="1" spans="1:23">
      <c r="A17" s="69" t="s">
        <v>264</v>
      </c>
      <c r="B17" s="69" t="s">
        <v>277</v>
      </c>
      <c r="C17" s="69" t="s">
        <v>278</v>
      </c>
      <c r="D17" s="69" t="s">
        <v>70</v>
      </c>
      <c r="E17" s="69" t="s">
        <v>105</v>
      </c>
      <c r="F17" s="69" t="s">
        <v>106</v>
      </c>
      <c r="G17" s="69" t="s">
        <v>239</v>
      </c>
      <c r="H17" s="69" t="s">
        <v>240</v>
      </c>
      <c r="I17" s="80">
        <v>150000</v>
      </c>
      <c r="J17" s="80"/>
      <c r="K17" s="80"/>
      <c r="L17" s="80"/>
      <c r="M17" s="80"/>
      <c r="N17" s="80"/>
      <c r="O17" s="80"/>
      <c r="P17" s="80"/>
      <c r="Q17" s="80"/>
      <c r="R17" s="80">
        <v>150000</v>
      </c>
      <c r="S17" s="80"/>
      <c r="T17" s="80"/>
      <c r="U17" s="80"/>
      <c r="V17" s="80"/>
      <c r="W17" s="80">
        <v>150000</v>
      </c>
    </row>
    <row r="18" ht="21.75" customHeight="1" spans="1:23">
      <c r="A18" s="69" t="s">
        <v>264</v>
      </c>
      <c r="B18" s="69" t="s">
        <v>277</v>
      </c>
      <c r="C18" s="69" t="s">
        <v>278</v>
      </c>
      <c r="D18" s="69" t="s">
        <v>70</v>
      </c>
      <c r="E18" s="69" t="s">
        <v>105</v>
      </c>
      <c r="F18" s="69" t="s">
        <v>106</v>
      </c>
      <c r="G18" s="69" t="s">
        <v>243</v>
      </c>
      <c r="H18" s="69" t="s">
        <v>244</v>
      </c>
      <c r="I18" s="80">
        <v>2000000</v>
      </c>
      <c r="J18" s="80"/>
      <c r="K18" s="80"/>
      <c r="L18" s="80"/>
      <c r="M18" s="80"/>
      <c r="N18" s="80"/>
      <c r="O18" s="80"/>
      <c r="P18" s="80"/>
      <c r="Q18" s="80"/>
      <c r="R18" s="80">
        <v>2000000</v>
      </c>
      <c r="S18" s="80"/>
      <c r="T18" s="80"/>
      <c r="U18" s="80"/>
      <c r="V18" s="80"/>
      <c r="W18" s="80">
        <v>2000000</v>
      </c>
    </row>
    <row r="19" ht="21.75" customHeight="1" spans="1:23">
      <c r="A19" s="69" t="s">
        <v>264</v>
      </c>
      <c r="B19" s="69" t="s">
        <v>277</v>
      </c>
      <c r="C19" s="69" t="s">
        <v>278</v>
      </c>
      <c r="D19" s="69" t="s">
        <v>70</v>
      </c>
      <c r="E19" s="69" t="s">
        <v>105</v>
      </c>
      <c r="F19" s="69" t="s">
        <v>106</v>
      </c>
      <c r="G19" s="69" t="s">
        <v>245</v>
      </c>
      <c r="H19" s="69" t="s">
        <v>246</v>
      </c>
      <c r="I19" s="80">
        <v>200000</v>
      </c>
      <c r="J19" s="80"/>
      <c r="K19" s="80"/>
      <c r="L19" s="80"/>
      <c r="M19" s="80"/>
      <c r="N19" s="80"/>
      <c r="O19" s="80"/>
      <c r="P19" s="80"/>
      <c r="Q19" s="80"/>
      <c r="R19" s="80">
        <v>200000</v>
      </c>
      <c r="S19" s="80"/>
      <c r="T19" s="80"/>
      <c r="U19" s="80"/>
      <c r="V19" s="80"/>
      <c r="W19" s="80">
        <v>200000</v>
      </c>
    </row>
    <row r="20" ht="21.75" customHeight="1" spans="1:23">
      <c r="A20" s="69" t="s">
        <v>264</v>
      </c>
      <c r="B20" s="69" t="s">
        <v>277</v>
      </c>
      <c r="C20" s="69" t="s">
        <v>278</v>
      </c>
      <c r="D20" s="69" t="s">
        <v>70</v>
      </c>
      <c r="E20" s="69" t="s">
        <v>105</v>
      </c>
      <c r="F20" s="69" t="s">
        <v>106</v>
      </c>
      <c r="G20" s="69" t="s">
        <v>247</v>
      </c>
      <c r="H20" s="69" t="s">
        <v>248</v>
      </c>
      <c r="I20" s="80">
        <v>500000</v>
      </c>
      <c r="J20" s="80"/>
      <c r="K20" s="80"/>
      <c r="L20" s="80"/>
      <c r="M20" s="80"/>
      <c r="N20" s="80"/>
      <c r="O20" s="80"/>
      <c r="P20" s="80"/>
      <c r="Q20" s="80"/>
      <c r="R20" s="80">
        <v>500000</v>
      </c>
      <c r="S20" s="80"/>
      <c r="T20" s="80"/>
      <c r="U20" s="80"/>
      <c r="V20" s="80"/>
      <c r="W20" s="80">
        <v>500000</v>
      </c>
    </row>
    <row r="21" ht="21.75" customHeight="1" spans="1:23">
      <c r="A21" s="69" t="s">
        <v>264</v>
      </c>
      <c r="B21" s="69" t="s">
        <v>277</v>
      </c>
      <c r="C21" s="69" t="s">
        <v>278</v>
      </c>
      <c r="D21" s="69" t="s">
        <v>70</v>
      </c>
      <c r="E21" s="69" t="s">
        <v>105</v>
      </c>
      <c r="F21" s="69" t="s">
        <v>106</v>
      </c>
      <c r="G21" s="69" t="s">
        <v>279</v>
      </c>
      <c r="H21" s="69" t="s">
        <v>280</v>
      </c>
      <c r="I21" s="80">
        <v>100000</v>
      </c>
      <c r="J21" s="80"/>
      <c r="K21" s="80"/>
      <c r="L21" s="80"/>
      <c r="M21" s="80"/>
      <c r="N21" s="80"/>
      <c r="O21" s="80"/>
      <c r="P21" s="80"/>
      <c r="Q21" s="80"/>
      <c r="R21" s="80">
        <v>100000</v>
      </c>
      <c r="S21" s="80"/>
      <c r="T21" s="80"/>
      <c r="U21" s="80"/>
      <c r="V21" s="80"/>
      <c r="W21" s="80">
        <v>100000</v>
      </c>
    </row>
    <row r="22" ht="21.75" customHeight="1" spans="1:23">
      <c r="A22" s="69" t="s">
        <v>264</v>
      </c>
      <c r="B22" s="69" t="s">
        <v>277</v>
      </c>
      <c r="C22" s="69" t="s">
        <v>278</v>
      </c>
      <c r="D22" s="69" t="s">
        <v>70</v>
      </c>
      <c r="E22" s="69" t="s">
        <v>105</v>
      </c>
      <c r="F22" s="69" t="s">
        <v>106</v>
      </c>
      <c r="G22" s="69" t="s">
        <v>281</v>
      </c>
      <c r="H22" s="69" t="s">
        <v>282</v>
      </c>
      <c r="I22" s="80">
        <v>500000</v>
      </c>
      <c r="J22" s="80"/>
      <c r="K22" s="80"/>
      <c r="L22" s="80"/>
      <c r="M22" s="80"/>
      <c r="N22" s="80"/>
      <c r="O22" s="80"/>
      <c r="P22" s="80"/>
      <c r="Q22" s="80"/>
      <c r="R22" s="80">
        <v>500000</v>
      </c>
      <c r="S22" s="80"/>
      <c r="T22" s="80"/>
      <c r="U22" s="80"/>
      <c r="V22" s="80"/>
      <c r="W22" s="80">
        <v>500000</v>
      </c>
    </row>
    <row r="23" ht="21.75" customHeight="1" spans="1:23">
      <c r="A23" s="69" t="s">
        <v>264</v>
      </c>
      <c r="B23" s="69" t="s">
        <v>283</v>
      </c>
      <c r="C23" s="69" t="s">
        <v>284</v>
      </c>
      <c r="D23" s="69" t="s">
        <v>70</v>
      </c>
      <c r="E23" s="69" t="s">
        <v>105</v>
      </c>
      <c r="F23" s="69" t="s">
        <v>106</v>
      </c>
      <c r="G23" s="69" t="s">
        <v>235</v>
      </c>
      <c r="H23" s="69" t="s">
        <v>236</v>
      </c>
      <c r="I23" s="80">
        <v>241000</v>
      </c>
      <c r="J23" s="80">
        <v>241000</v>
      </c>
      <c r="K23" s="80">
        <v>241000</v>
      </c>
      <c r="L23" s="80"/>
      <c r="M23" s="80"/>
      <c r="N23" s="80"/>
      <c r="O23" s="80"/>
      <c r="P23" s="80"/>
      <c r="Q23" s="80"/>
      <c r="R23" s="80"/>
      <c r="S23" s="80"/>
      <c r="T23" s="80"/>
      <c r="U23" s="80"/>
      <c r="V23" s="80"/>
      <c r="W23" s="80"/>
    </row>
    <row r="24" ht="21.75" customHeight="1" spans="1:23">
      <c r="A24" s="69" t="s">
        <v>264</v>
      </c>
      <c r="B24" s="69" t="s">
        <v>285</v>
      </c>
      <c r="C24" s="69" t="s">
        <v>286</v>
      </c>
      <c r="D24" s="69" t="s">
        <v>70</v>
      </c>
      <c r="E24" s="69" t="s">
        <v>105</v>
      </c>
      <c r="F24" s="69" t="s">
        <v>106</v>
      </c>
      <c r="G24" s="69" t="s">
        <v>235</v>
      </c>
      <c r="H24" s="69" t="s">
        <v>236</v>
      </c>
      <c r="I24" s="80">
        <v>125000</v>
      </c>
      <c r="J24" s="80">
        <v>125000</v>
      </c>
      <c r="K24" s="80">
        <v>125000</v>
      </c>
      <c r="L24" s="80"/>
      <c r="M24" s="80"/>
      <c r="N24" s="80"/>
      <c r="O24" s="80"/>
      <c r="P24" s="80"/>
      <c r="Q24" s="80"/>
      <c r="R24" s="80"/>
      <c r="S24" s="80"/>
      <c r="T24" s="80"/>
      <c r="U24" s="80"/>
      <c r="V24" s="80"/>
      <c r="W24" s="80"/>
    </row>
    <row r="25" ht="21.75" customHeight="1" spans="1:23">
      <c r="A25" s="69" t="s">
        <v>264</v>
      </c>
      <c r="B25" s="69" t="s">
        <v>287</v>
      </c>
      <c r="C25" s="69" t="s">
        <v>288</v>
      </c>
      <c r="D25" s="69" t="s">
        <v>70</v>
      </c>
      <c r="E25" s="69" t="s">
        <v>105</v>
      </c>
      <c r="F25" s="69" t="s">
        <v>106</v>
      </c>
      <c r="G25" s="69" t="s">
        <v>289</v>
      </c>
      <c r="H25" s="69" t="s">
        <v>290</v>
      </c>
      <c r="I25" s="80">
        <v>552970</v>
      </c>
      <c r="J25" s="80"/>
      <c r="K25" s="80"/>
      <c r="L25" s="80"/>
      <c r="M25" s="80"/>
      <c r="N25" s="80"/>
      <c r="O25" s="80"/>
      <c r="P25" s="80"/>
      <c r="Q25" s="80"/>
      <c r="R25" s="80">
        <v>552970</v>
      </c>
      <c r="S25" s="80"/>
      <c r="T25" s="80"/>
      <c r="U25" s="80"/>
      <c r="V25" s="80"/>
      <c r="W25" s="80">
        <v>552970</v>
      </c>
    </row>
    <row r="26" ht="21.75" customHeight="1" spans="1:23">
      <c r="A26" s="69" t="s">
        <v>264</v>
      </c>
      <c r="B26" s="69" t="s">
        <v>291</v>
      </c>
      <c r="C26" s="69" t="s">
        <v>292</v>
      </c>
      <c r="D26" s="69" t="s">
        <v>70</v>
      </c>
      <c r="E26" s="69" t="s">
        <v>105</v>
      </c>
      <c r="F26" s="69" t="s">
        <v>106</v>
      </c>
      <c r="G26" s="69" t="s">
        <v>235</v>
      </c>
      <c r="H26" s="69" t="s">
        <v>236</v>
      </c>
      <c r="I26" s="80">
        <v>39600</v>
      </c>
      <c r="J26" s="80"/>
      <c r="K26" s="80"/>
      <c r="L26" s="80"/>
      <c r="M26" s="80"/>
      <c r="N26" s="80"/>
      <c r="O26" s="80"/>
      <c r="P26" s="80"/>
      <c r="Q26" s="80"/>
      <c r="R26" s="80">
        <v>39600</v>
      </c>
      <c r="S26" s="80"/>
      <c r="T26" s="80"/>
      <c r="U26" s="80"/>
      <c r="V26" s="80"/>
      <c r="W26" s="80">
        <v>39600</v>
      </c>
    </row>
    <row r="27" ht="18.75" customHeight="1" spans="1:23">
      <c r="A27" s="33" t="s">
        <v>170</v>
      </c>
      <c r="B27" s="34"/>
      <c r="C27" s="34"/>
      <c r="D27" s="34"/>
      <c r="E27" s="34"/>
      <c r="F27" s="34"/>
      <c r="G27" s="34"/>
      <c r="H27" s="35"/>
      <c r="I27" s="80">
        <v>11771990</v>
      </c>
      <c r="J27" s="80">
        <v>3710960</v>
      </c>
      <c r="K27" s="80">
        <v>3710960</v>
      </c>
      <c r="L27" s="80"/>
      <c r="M27" s="80"/>
      <c r="N27" s="80"/>
      <c r="O27" s="80"/>
      <c r="P27" s="80"/>
      <c r="Q27" s="80"/>
      <c r="R27" s="80">
        <v>8061030</v>
      </c>
      <c r="S27" s="80"/>
      <c r="T27" s="80"/>
      <c r="U27" s="80"/>
      <c r="V27" s="80"/>
      <c r="W27" s="80">
        <v>8061030</v>
      </c>
    </row>
  </sheetData>
  <mergeCells count="28">
    <mergeCell ref="A3:W3"/>
    <mergeCell ref="A4:H4"/>
    <mergeCell ref="J5:M5"/>
    <mergeCell ref="N5:P5"/>
    <mergeCell ref="R5:W5"/>
    <mergeCell ref="A27:H2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9"/>
  <sheetViews>
    <sheetView showZeros="0" tabSelected="1" workbookViewId="0">
      <pane ySplit="1" topLeftCell="A2"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293</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"单位名称："&amp;"昆明经济技术开发区明致学校"</f>
        <v>单位名称：昆明经济技术开发区明致学校</v>
      </c>
    </row>
    <row r="5" ht="44.25" customHeight="1" spans="1:10">
      <c r="A5" s="67" t="s">
        <v>182</v>
      </c>
      <c r="B5" s="67" t="s">
        <v>294</v>
      </c>
      <c r="C5" s="67" t="s">
        <v>295</v>
      </c>
      <c r="D5" s="67" t="s">
        <v>296</v>
      </c>
      <c r="E5" s="67" t="s">
        <v>297</v>
      </c>
      <c r="F5" s="68" t="s">
        <v>298</v>
      </c>
      <c r="G5" s="67" t="s">
        <v>299</v>
      </c>
      <c r="H5" s="68" t="s">
        <v>300</v>
      </c>
      <c r="I5" s="68" t="s">
        <v>301</v>
      </c>
      <c r="J5" s="67" t="s">
        <v>302</v>
      </c>
    </row>
    <row r="6" ht="18.75" customHeight="1" spans="1:10">
      <c r="A6" s="135">
        <v>1</v>
      </c>
      <c r="B6" s="135">
        <v>2</v>
      </c>
      <c r="C6" s="135">
        <v>3</v>
      </c>
      <c r="D6" s="135">
        <v>4</v>
      </c>
      <c r="E6" s="135">
        <v>5</v>
      </c>
      <c r="F6" s="36">
        <v>6</v>
      </c>
      <c r="G6" s="135">
        <v>7</v>
      </c>
      <c r="H6" s="36">
        <v>8</v>
      </c>
      <c r="I6" s="36">
        <v>9</v>
      </c>
      <c r="J6" s="135">
        <v>10</v>
      </c>
    </row>
    <row r="7" ht="42" customHeight="1" spans="1:10">
      <c r="A7" s="30" t="s">
        <v>70</v>
      </c>
      <c r="B7" s="69"/>
      <c r="C7" s="69"/>
      <c r="D7" s="69"/>
      <c r="E7" s="70"/>
      <c r="F7" s="71"/>
      <c r="G7" s="70"/>
      <c r="H7" s="71"/>
      <c r="I7" s="71"/>
      <c r="J7" s="70"/>
    </row>
    <row r="8" ht="42" customHeight="1" spans="1:10">
      <c r="A8" s="136" t="s">
        <v>288</v>
      </c>
      <c r="B8" s="21" t="s">
        <v>303</v>
      </c>
      <c r="C8" s="21" t="s">
        <v>304</v>
      </c>
      <c r="D8" s="21" t="s">
        <v>305</v>
      </c>
      <c r="E8" s="30" t="s">
        <v>306</v>
      </c>
      <c r="F8" s="21" t="s">
        <v>307</v>
      </c>
      <c r="G8" s="30" t="s">
        <v>89</v>
      </c>
      <c r="H8" s="21" t="s">
        <v>308</v>
      </c>
      <c r="I8" s="21" t="s">
        <v>309</v>
      </c>
      <c r="J8" s="30" t="s">
        <v>310</v>
      </c>
    </row>
    <row r="9" ht="42" customHeight="1" spans="1:10">
      <c r="A9" s="136" t="s">
        <v>288</v>
      </c>
      <c r="B9" s="21" t="s">
        <v>303</v>
      </c>
      <c r="C9" s="21" t="s">
        <v>304</v>
      </c>
      <c r="D9" s="21" t="s">
        <v>305</v>
      </c>
      <c r="E9" s="30" t="s">
        <v>311</v>
      </c>
      <c r="F9" s="21" t="s">
        <v>307</v>
      </c>
      <c r="G9" s="30" t="s">
        <v>312</v>
      </c>
      <c r="H9" s="21" t="s">
        <v>308</v>
      </c>
      <c r="I9" s="21" t="s">
        <v>309</v>
      </c>
      <c r="J9" s="30" t="s">
        <v>313</v>
      </c>
    </row>
    <row r="10" ht="42" customHeight="1" spans="1:10">
      <c r="A10" s="136" t="s">
        <v>288</v>
      </c>
      <c r="B10" s="21" t="s">
        <v>303</v>
      </c>
      <c r="C10" s="21" t="s">
        <v>304</v>
      </c>
      <c r="D10" s="21" t="s">
        <v>305</v>
      </c>
      <c r="E10" s="30" t="s">
        <v>314</v>
      </c>
      <c r="F10" s="21" t="s">
        <v>307</v>
      </c>
      <c r="G10" s="30" t="s">
        <v>90</v>
      </c>
      <c r="H10" s="21" t="s">
        <v>308</v>
      </c>
      <c r="I10" s="21" t="s">
        <v>309</v>
      </c>
      <c r="J10" s="30" t="s">
        <v>315</v>
      </c>
    </row>
    <row r="11" ht="42" customHeight="1" spans="1:10">
      <c r="A11" s="136" t="s">
        <v>288</v>
      </c>
      <c r="B11" s="21" t="s">
        <v>303</v>
      </c>
      <c r="C11" s="21" t="s">
        <v>304</v>
      </c>
      <c r="D11" s="21" t="s">
        <v>305</v>
      </c>
      <c r="E11" s="30" t="s">
        <v>316</v>
      </c>
      <c r="F11" s="21" t="s">
        <v>307</v>
      </c>
      <c r="G11" s="30" t="s">
        <v>317</v>
      </c>
      <c r="H11" s="21" t="s">
        <v>318</v>
      </c>
      <c r="I11" s="21" t="s">
        <v>309</v>
      </c>
      <c r="J11" s="30" t="s">
        <v>319</v>
      </c>
    </row>
    <row r="12" ht="42" customHeight="1" spans="1:10">
      <c r="A12" s="136" t="s">
        <v>288</v>
      </c>
      <c r="B12" s="21" t="s">
        <v>303</v>
      </c>
      <c r="C12" s="21" t="s">
        <v>304</v>
      </c>
      <c r="D12" s="21" t="s">
        <v>305</v>
      </c>
      <c r="E12" s="30" t="s">
        <v>320</v>
      </c>
      <c r="F12" s="21" t="s">
        <v>307</v>
      </c>
      <c r="G12" s="30" t="s">
        <v>84</v>
      </c>
      <c r="H12" s="21" t="s">
        <v>321</v>
      </c>
      <c r="I12" s="21" t="s">
        <v>309</v>
      </c>
      <c r="J12" s="30" t="s">
        <v>322</v>
      </c>
    </row>
    <row r="13" ht="42" customHeight="1" spans="1:10">
      <c r="A13" s="136" t="s">
        <v>288</v>
      </c>
      <c r="B13" s="21" t="s">
        <v>303</v>
      </c>
      <c r="C13" s="21" t="s">
        <v>304</v>
      </c>
      <c r="D13" s="21" t="s">
        <v>305</v>
      </c>
      <c r="E13" s="30" t="s">
        <v>323</v>
      </c>
      <c r="F13" s="21" t="s">
        <v>307</v>
      </c>
      <c r="G13" s="30" t="s">
        <v>83</v>
      </c>
      <c r="H13" s="21" t="s">
        <v>321</v>
      </c>
      <c r="I13" s="21" t="s">
        <v>309</v>
      </c>
      <c r="J13" s="30" t="s">
        <v>324</v>
      </c>
    </row>
    <row r="14" ht="42" customHeight="1" spans="1:10">
      <c r="A14" s="136" t="s">
        <v>288</v>
      </c>
      <c r="B14" s="21" t="s">
        <v>303</v>
      </c>
      <c r="C14" s="21" t="s">
        <v>304</v>
      </c>
      <c r="D14" s="21" t="s">
        <v>305</v>
      </c>
      <c r="E14" s="30" t="s">
        <v>325</v>
      </c>
      <c r="F14" s="21" t="s">
        <v>307</v>
      </c>
      <c r="G14" s="30" t="s">
        <v>89</v>
      </c>
      <c r="H14" s="21" t="s">
        <v>318</v>
      </c>
      <c r="I14" s="21" t="s">
        <v>309</v>
      </c>
      <c r="J14" s="30" t="s">
        <v>326</v>
      </c>
    </row>
    <row r="15" ht="42" customHeight="1" spans="1:10">
      <c r="A15" s="136" t="s">
        <v>288</v>
      </c>
      <c r="B15" s="21" t="s">
        <v>303</v>
      </c>
      <c r="C15" s="21" t="s">
        <v>304</v>
      </c>
      <c r="D15" s="21" t="s">
        <v>327</v>
      </c>
      <c r="E15" s="30" t="s">
        <v>328</v>
      </c>
      <c r="F15" s="21" t="s">
        <v>329</v>
      </c>
      <c r="G15" s="30" t="s">
        <v>330</v>
      </c>
      <c r="H15" s="21" t="s">
        <v>331</v>
      </c>
      <c r="I15" s="21" t="s">
        <v>309</v>
      </c>
      <c r="J15" s="30" t="s">
        <v>332</v>
      </c>
    </row>
    <row r="16" ht="42" customHeight="1" spans="1:10">
      <c r="A16" s="136" t="s">
        <v>288</v>
      </c>
      <c r="B16" s="21" t="s">
        <v>303</v>
      </c>
      <c r="C16" s="21" t="s">
        <v>304</v>
      </c>
      <c r="D16" s="21" t="s">
        <v>333</v>
      </c>
      <c r="E16" s="30" t="s">
        <v>334</v>
      </c>
      <c r="F16" s="21" t="s">
        <v>307</v>
      </c>
      <c r="G16" s="30" t="s">
        <v>335</v>
      </c>
      <c r="H16" s="21" t="s">
        <v>336</v>
      </c>
      <c r="I16" s="21" t="s">
        <v>309</v>
      </c>
      <c r="J16" s="30" t="s">
        <v>337</v>
      </c>
    </row>
    <row r="17" ht="42" customHeight="1" spans="1:10">
      <c r="A17" s="136" t="s">
        <v>288</v>
      </c>
      <c r="B17" s="21" t="s">
        <v>303</v>
      </c>
      <c r="C17" s="21" t="s">
        <v>338</v>
      </c>
      <c r="D17" s="21" t="s">
        <v>339</v>
      </c>
      <c r="E17" s="30" t="s">
        <v>340</v>
      </c>
      <c r="F17" s="21" t="s">
        <v>307</v>
      </c>
      <c r="G17" s="30" t="s">
        <v>341</v>
      </c>
      <c r="H17" s="21" t="s">
        <v>342</v>
      </c>
      <c r="I17" s="21" t="s">
        <v>343</v>
      </c>
      <c r="J17" s="30" t="s">
        <v>344</v>
      </c>
    </row>
    <row r="18" ht="42" customHeight="1" spans="1:10">
      <c r="A18" s="136" t="s">
        <v>288</v>
      </c>
      <c r="B18" s="21" t="s">
        <v>303</v>
      </c>
      <c r="C18" s="21" t="s">
        <v>338</v>
      </c>
      <c r="D18" s="21" t="s">
        <v>345</v>
      </c>
      <c r="E18" s="30" t="s">
        <v>346</v>
      </c>
      <c r="F18" s="21" t="s">
        <v>307</v>
      </c>
      <c r="G18" s="30" t="s">
        <v>346</v>
      </c>
      <c r="H18" s="21" t="s">
        <v>342</v>
      </c>
      <c r="I18" s="21" t="s">
        <v>343</v>
      </c>
      <c r="J18" s="30" t="s">
        <v>347</v>
      </c>
    </row>
    <row r="19" ht="42" customHeight="1" spans="1:10">
      <c r="A19" s="136" t="s">
        <v>288</v>
      </c>
      <c r="B19" s="21" t="s">
        <v>303</v>
      </c>
      <c r="C19" s="21" t="s">
        <v>348</v>
      </c>
      <c r="D19" s="21" t="s">
        <v>349</v>
      </c>
      <c r="E19" s="30" t="s">
        <v>350</v>
      </c>
      <c r="F19" s="21" t="s">
        <v>329</v>
      </c>
      <c r="G19" s="30" t="s">
        <v>351</v>
      </c>
      <c r="H19" s="21" t="s">
        <v>331</v>
      </c>
      <c r="I19" s="21" t="s">
        <v>309</v>
      </c>
      <c r="J19" s="30" t="s">
        <v>352</v>
      </c>
    </row>
    <row r="20" ht="42" customHeight="1" spans="1:10">
      <c r="A20" s="136" t="s">
        <v>274</v>
      </c>
      <c r="B20" s="21" t="s">
        <v>353</v>
      </c>
      <c r="C20" s="21" t="s">
        <v>304</v>
      </c>
      <c r="D20" s="21" t="s">
        <v>305</v>
      </c>
      <c r="E20" s="30" t="s">
        <v>354</v>
      </c>
      <c r="F20" s="21" t="s">
        <v>329</v>
      </c>
      <c r="G20" s="30" t="s">
        <v>84</v>
      </c>
      <c r="H20" s="21" t="s">
        <v>355</v>
      </c>
      <c r="I20" s="21" t="s">
        <v>309</v>
      </c>
      <c r="J20" s="30" t="s">
        <v>356</v>
      </c>
    </row>
    <row r="21" ht="42" customHeight="1" spans="1:10">
      <c r="A21" s="136" t="s">
        <v>274</v>
      </c>
      <c r="B21" s="21" t="s">
        <v>353</v>
      </c>
      <c r="C21" s="21" t="s">
        <v>304</v>
      </c>
      <c r="D21" s="21" t="s">
        <v>327</v>
      </c>
      <c r="E21" s="30" t="s">
        <v>357</v>
      </c>
      <c r="F21" s="21" t="s">
        <v>329</v>
      </c>
      <c r="G21" s="30" t="s">
        <v>358</v>
      </c>
      <c r="H21" s="21" t="s">
        <v>331</v>
      </c>
      <c r="I21" s="21" t="s">
        <v>309</v>
      </c>
      <c r="J21" s="30" t="s">
        <v>359</v>
      </c>
    </row>
    <row r="22" ht="42" customHeight="1" spans="1:10">
      <c r="A22" s="136" t="s">
        <v>274</v>
      </c>
      <c r="B22" s="21" t="s">
        <v>353</v>
      </c>
      <c r="C22" s="21" t="s">
        <v>304</v>
      </c>
      <c r="D22" s="21" t="s">
        <v>360</v>
      </c>
      <c r="E22" s="30" t="s">
        <v>361</v>
      </c>
      <c r="F22" s="21" t="s">
        <v>362</v>
      </c>
      <c r="G22" s="30" t="s">
        <v>363</v>
      </c>
      <c r="H22" s="21" t="s">
        <v>364</v>
      </c>
      <c r="I22" s="21" t="s">
        <v>309</v>
      </c>
      <c r="J22" s="30" t="s">
        <v>365</v>
      </c>
    </row>
    <row r="23" ht="42" customHeight="1" spans="1:10">
      <c r="A23" s="136" t="s">
        <v>274</v>
      </c>
      <c r="B23" s="21" t="s">
        <v>353</v>
      </c>
      <c r="C23" s="21" t="s">
        <v>338</v>
      </c>
      <c r="D23" s="21" t="s">
        <v>339</v>
      </c>
      <c r="E23" s="30" t="s">
        <v>366</v>
      </c>
      <c r="F23" s="21" t="s">
        <v>307</v>
      </c>
      <c r="G23" s="30" t="s">
        <v>367</v>
      </c>
      <c r="H23" s="21" t="s">
        <v>342</v>
      </c>
      <c r="I23" s="21" t="s">
        <v>343</v>
      </c>
      <c r="J23" s="30" t="s">
        <v>368</v>
      </c>
    </row>
    <row r="24" ht="42" customHeight="1" spans="1:10">
      <c r="A24" s="136" t="s">
        <v>274</v>
      </c>
      <c r="B24" s="21" t="s">
        <v>353</v>
      </c>
      <c r="C24" s="21" t="s">
        <v>348</v>
      </c>
      <c r="D24" s="21" t="s">
        <v>349</v>
      </c>
      <c r="E24" s="30" t="s">
        <v>369</v>
      </c>
      <c r="F24" s="21" t="s">
        <v>329</v>
      </c>
      <c r="G24" s="30" t="s">
        <v>370</v>
      </c>
      <c r="H24" s="21" t="s">
        <v>331</v>
      </c>
      <c r="I24" s="21" t="s">
        <v>309</v>
      </c>
      <c r="J24" s="30" t="s">
        <v>371</v>
      </c>
    </row>
    <row r="25" ht="42" customHeight="1" spans="1:10">
      <c r="A25" s="136" t="s">
        <v>292</v>
      </c>
      <c r="B25" s="21" t="s">
        <v>372</v>
      </c>
      <c r="C25" s="21" t="s">
        <v>304</v>
      </c>
      <c r="D25" s="21" t="s">
        <v>305</v>
      </c>
      <c r="E25" s="30" t="s">
        <v>373</v>
      </c>
      <c r="F25" s="21" t="s">
        <v>362</v>
      </c>
      <c r="G25" s="30" t="s">
        <v>374</v>
      </c>
      <c r="H25" s="21" t="s">
        <v>336</v>
      </c>
      <c r="I25" s="21" t="s">
        <v>309</v>
      </c>
      <c r="J25" s="30" t="s">
        <v>375</v>
      </c>
    </row>
    <row r="26" ht="42" customHeight="1" spans="1:10">
      <c r="A26" s="136" t="s">
        <v>292</v>
      </c>
      <c r="B26" s="21" t="s">
        <v>372</v>
      </c>
      <c r="C26" s="21" t="s">
        <v>304</v>
      </c>
      <c r="D26" s="21" t="s">
        <v>327</v>
      </c>
      <c r="E26" s="30" t="s">
        <v>376</v>
      </c>
      <c r="F26" s="21" t="s">
        <v>329</v>
      </c>
      <c r="G26" s="30" t="s">
        <v>330</v>
      </c>
      <c r="H26" s="21" t="s">
        <v>331</v>
      </c>
      <c r="I26" s="21" t="s">
        <v>309</v>
      </c>
      <c r="J26" s="30" t="s">
        <v>377</v>
      </c>
    </row>
    <row r="27" ht="42" customHeight="1" spans="1:10">
      <c r="A27" s="136" t="s">
        <v>292</v>
      </c>
      <c r="B27" s="21" t="s">
        <v>372</v>
      </c>
      <c r="C27" s="21" t="s">
        <v>304</v>
      </c>
      <c r="D27" s="21" t="s">
        <v>360</v>
      </c>
      <c r="E27" s="30" t="s">
        <v>378</v>
      </c>
      <c r="F27" s="21" t="s">
        <v>307</v>
      </c>
      <c r="G27" s="30" t="s">
        <v>379</v>
      </c>
      <c r="H27" s="21" t="s">
        <v>342</v>
      </c>
      <c r="I27" s="21" t="s">
        <v>343</v>
      </c>
      <c r="J27" s="30" t="s">
        <v>380</v>
      </c>
    </row>
    <row r="28" ht="42" customHeight="1" spans="1:10">
      <c r="A28" s="136" t="s">
        <v>292</v>
      </c>
      <c r="B28" s="21" t="s">
        <v>372</v>
      </c>
      <c r="C28" s="21" t="s">
        <v>304</v>
      </c>
      <c r="D28" s="21" t="s">
        <v>333</v>
      </c>
      <c r="E28" s="30" t="s">
        <v>334</v>
      </c>
      <c r="F28" s="21" t="s">
        <v>362</v>
      </c>
      <c r="G28" s="30" t="s">
        <v>381</v>
      </c>
      <c r="H28" s="21" t="s">
        <v>336</v>
      </c>
      <c r="I28" s="21" t="s">
        <v>309</v>
      </c>
      <c r="J28" s="30" t="s">
        <v>382</v>
      </c>
    </row>
    <row r="29" ht="42" customHeight="1" spans="1:10">
      <c r="A29" s="136" t="s">
        <v>292</v>
      </c>
      <c r="B29" s="21" t="s">
        <v>372</v>
      </c>
      <c r="C29" s="21" t="s">
        <v>338</v>
      </c>
      <c r="D29" s="21" t="s">
        <v>339</v>
      </c>
      <c r="E29" s="30" t="s">
        <v>383</v>
      </c>
      <c r="F29" s="21" t="s">
        <v>307</v>
      </c>
      <c r="G29" s="30" t="s">
        <v>384</v>
      </c>
      <c r="H29" s="21" t="s">
        <v>342</v>
      </c>
      <c r="I29" s="21" t="s">
        <v>343</v>
      </c>
      <c r="J29" s="30" t="s">
        <v>385</v>
      </c>
    </row>
    <row r="30" ht="42" customHeight="1" spans="1:10">
      <c r="A30" s="136" t="s">
        <v>292</v>
      </c>
      <c r="B30" s="21" t="s">
        <v>372</v>
      </c>
      <c r="C30" s="21" t="s">
        <v>348</v>
      </c>
      <c r="D30" s="21" t="s">
        <v>349</v>
      </c>
      <c r="E30" s="30" t="s">
        <v>386</v>
      </c>
      <c r="F30" s="21" t="s">
        <v>329</v>
      </c>
      <c r="G30" s="30" t="s">
        <v>358</v>
      </c>
      <c r="H30" s="21" t="s">
        <v>331</v>
      </c>
      <c r="I30" s="21" t="s">
        <v>309</v>
      </c>
      <c r="J30" s="30" t="s">
        <v>387</v>
      </c>
    </row>
    <row r="31" ht="42" customHeight="1" spans="1:10">
      <c r="A31" s="136" t="s">
        <v>270</v>
      </c>
      <c r="B31" s="21" t="s">
        <v>388</v>
      </c>
      <c r="C31" s="21" t="s">
        <v>304</v>
      </c>
      <c r="D31" s="21" t="s">
        <v>305</v>
      </c>
      <c r="E31" s="30" t="s">
        <v>389</v>
      </c>
      <c r="F31" s="21" t="s">
        <v>307</v>
      </c>
      <c r="G31" s="30" t="s">
        <v>390</v>
      </c>
      <c r="H31" s="21" t="s">
        <v>391</v>
      </c>
      <c r="I31" s="21" t="s">
        <v>309</v>
      </c>
      <c r="J31" s="30" t="s">
        <v>392</v>
      </c>
    </row>
    <row r="32" ht="42" customHeight="1" spans="1:10">
      <c r="A32" s="136" t="s">
        <v>270</v>
      </c>
      <c r="B32" s="21" t="s">
        <v>388</v>
      </c>
      <c r="C32" s="21" t="s">
        <v>304</v>
      </c>
      <c r="D32" s="21" t="s">
        <v>327</v>
      </c>
      <c r="E32" s="30" t="s">
        <v>393</v>
      </c>
      <c r="F32" s="21" t="s">
        <v>307</v>
      </c>
      <c r="G32" s="30" t="s">
        <v>83</v>
      </c>
      <c r="H32" s="21" t="s">
        <v>394</v>
      </c>
      <c r="I32" s="21" t="s">
        <v>309</v>
      </c>
      <c r="J32" s="30" t="s">
        <v>395</v>
      </c>
    </row>
    <row r="33" ht="42" customHeight="1" spans="1:10">
      <c r="A33" s="136" t="s">
        <v>270</v>
      </c>
      <c r="B33" s="21" t="s">
        <v>388</v>
      </c>
      <c r="C33" s="21" t="s">
        <v>304</v>
      </c>
      <c r="D33" s="21" t="s">
        <v>360</v>
      </c>
      <c r="E33" s="30" t="s">
        <v>396</v>
      </c>
      <c r="F33" s="21" t="s">
        <v>329</v>
      </c>
      <c r="G33" s="30" t="s">
        <v>330</v>
      </c>
      <c r="H33" s="21" t="s">
        <v>331</v>
      </c>
      <c r="I33" s="21" t="s">
        <v>309</v>
      </c>
      <c r="J33" s="30" t="s">
        <v>397</v>
      </c>
    </row>
    <row r="34" ht="42" customHeight="1" spans="1:10">
      <c r="A34" s="136" t="s">
        <v>270</v>
      </c>
      <c r="B34" s="21" t="s">
        <v>388</v>
      </c>
      <c r="C34" s="21" t="s">
        <v>304</v>
      </c>
      <c r="D34" s="21" t="s">
        <v>333</v>
      </c>
      <c r="E34" s="30" t="s">
        <v>334</v>
      </c>
      <c r="F34" s="21" t="s">
        <v>362</v>
      </c>
      <c r="G34" s="30" t="s">
        <v>398</v>
      </c>
      <c r="H34" s="21" t="s">
        <v>399</v>
      </c>
      <c r="I34" s="21" t="s">
        <v>309</v>
      </c>
      <c r="J34" s="30" t="s">
        <v>400</v>
      </c>
    </row>
    <row r="35" ht="42" customHeight="1" spans="1:10">
      <c r="A35" s="136" t="s">
        <v>270</v>
      </c>
      <c r="B35" s="21" t="s">
        <v>388</v>
      </c>
      <c r="C35" s="21" t="s">
        <v>338</v>
      </c>
      <c r="D35" s="21" t="s">
        <v>339</v>
      </c>
      <c r="E35" s="30" t="s">
        <v>401</v>
      </c>
      <c r="F35" s="21" t="s">
        <v>329</v>
      </c>
      <c r="G35" s="30" t="s">
        <v>402</v>
      </c>
      <c r="H35" s="21" t="s">
        <v>342</v>
      </c>
      <c r="I35" s="21" t="s">
        <v>343</v>
      </c>
      <c r="J35" s="30" t="s">
        <v>403</v>
      </c>
    </row>
    <row r="36" ht="42" customHeight="1" spans="1:10">
      <c r="A36" s="136" t="s">
        <v>270</v>
      </c>
      <c r="B36" s="21" t="s">
        <v>388</v>
      </c>
      <c r="C36" s="21" t="s">
        <v>338</v>
      </c>
      <c r="D36" s="21" t="s">
        <v>345</v>
      </c>
      <c r="E36" s="30" t="s">
        <v>404</v>
      </c>
      <c r="F36" s="21" t="s">
        <v>329</v>
      </c>
      <c r="G36" s="30" t="s">
        <v>405</v>
      </c>
      <c r="H36" s="21" t="s">
        <v>342</v>
      </c>
      <c r="I36" s="21" t="s">
        <v>343</v>
      </c>
      <c r="J36" s="30" t="s">
        <v>406</v>
      </c>
    </row>
    <row r="37" ht="42" customHeight="1" spans="1:10">
      <c r="A37" s="136" t="s">
        <v>270</v>
      </c>
      <c r="B37" s="21" t="s">
        <v>388</v>
      </c>
      <c r="C37" s="21" t="s">
        <v>348</v>
      </c>
      <c r="D37" s="21" t="s">
        <v>349</v>
      </c>
      <c r="E37" s="30" t="s">
        <v>407</v>
      </c>
      <c r="F37" s="21" t="s">
        <v>329</v>
      </c>
      <c r="G37" s="30" t="s">
        <v>370</v>
      </c>
      <c r="H37" s="21" t="s">
        <v>331</v>
      </c>
      <c r="I37" s="21" t="s">
        <v>309</v>
      </c>
      <c r="J37" s="30" t="s">
        <v>408</v>
      </c>
    </row>
    <row r="38" ht="42" customHeight="1" spans="1:10">
      <c r="A38" s="136" t="s">
        <v>284</v>
      </c>
      <c r="B38" s="21" t="s">
        <v>409</v>
      </c>
      <c r="C38" s="21" t="s">
        <v>304</v>
      </c>
      <c r="D38" s="21" t="s">
        <v>305</v>
      </c>
      <c r="E38" s="30" t="s">
        <v>410</v>
      </c>
      <c r="F38" s="21" t="s">
        <v>329</v>
      </c>
      <c r="G38" s="30" t="s">
        <v>86</v>
      </c>
      <c r="H38" s="21" t="s">
        <v>355</v>
      </c>
      <c r="I38" s="21" t="s">
        <v>309</v>
      </c>
      <c r="J38" s="30" t="s">
        <v>411</v>
      </c>
    </row>
    <row r="39" ht="42" customHeight="1" spans="1:10">
      <c r="A39" s="136" t="s">
        <v>284</v>
      </c>
      <c r="B39" s="21" t="s">
        <v>409</v>
      </c>
      <c r="C39" s="21" t="s">
        <v>304</v>
      </c>
      <c r="D39" s="21" t="s">
        <v>305</v>
      </c>
      <c r="E39" s="30" t="s">
        <v>412</v>
      </c>
      <c r="F39" s="21" t="s">
        <v>329</v>
      </c>
      <c r="G39" s="30" t="s">
        <v>86</v>
      </c>
      <c r="H39" s="21" t="s">
        <v>413</v>
      </c>
      <c r="I39" s="21" t="s">
        <v>309</v>
      </c>
      <c r="J39" s="30" t="s">
        <v>414</v>
      </c>
    </row>
    <row r="40" ht="42" customHeight="1" spans="1:10">
      <c r="A40" s="136" t="s">
        <v>284</v>
      </c>
      <c r="B40" s="21" t="s">
        <v>409</v>
      </c>
      <c r="C40" s="21" t="s">
        <v>304</v>
      </c>
      <c r="D40" s="21" t="s">
        <v>305</v>
      </c>
      <c r="E40" s="30" t="s">
        <v>415</v>
      </c>
      <c r="F40" s="21" t="s">
        <v>362</v>
      </c>
      <c r="G40" s="30" t="s">
        <v>91</v>
      </c>
      <c r="H40" s="21" t="s">
        <v>416</v>
      </c>
      <c r="I40" s="21" t="s">
        <v>309</v>
      </c>
      <c r="J40" s="30" t="s">
        <v>417</v>
      </c>
    </row>
    <row r="41" ht="42" customHeight="1" spans="1:10">
      <c r="A41" s="136" t="s">
        <v>284</v>
      </c>
      <c r="B41" s="21" t="s">
        <v>409</v>
      </c>
      <c r="C41" s="21" t="s">
        <v>304</v>
      </c>
      <c r="D41" s="21" t="s">
        <v>360</v>
      </c>
      <c r="E41" s="30" t="s">
        <v>418</v>
      </c>
      <c r="F41" s="21" t="s">
        <v>307</v>
      </c>
      <c r="G41" s="30" t="s">
        <v>379</v>
      </c>
      <c r="H41" s="21" t="s">
        <v>342</v>
      </c>
      <c r="I41" s="21" t="s">
        <v>343</v>
      </c>
      <c r="J41" s="30" t="s">
        <v>419</v>
      </c>
    </row>
    <row r="42" ht="42" customHeight="1" spans="1:10">
      <c r="A42" s="136" t="s">
        <v>284</v>
      </c>
      <c r="B42" s="21" t="s">
        <v>409</v>
      </c>
      <c r="C42" s="21" t="s">
        <v>304</v>
      </c>
      <c r="D42" s="21" t="s">
        <v>333</v>
      </c>
      <c r="E42" s="30" t="s">
        <v>334</v>
      </c>
      <c r="F42" s="21" t="s">
        <v>362</v>
      </c>
      <c r="G42" s="30" t="s">
        <v>420</v>
      </c>
      <c r="H42" s="21" t="s">
        <v>336</v>
      </c>
      <c r="I42" s="21" t="s">
        <v>309</v>
      </c>
      <c r="J42" s="30" t="s">
        <v>421</v>
      </c>
    </row>
    <row r="43" ht="42" customHeight="1" spans="1:10">
      <c r="A43" s="136" t="s">
        <v>284</v>
      </c>
      <c r="B43" s="21" t="s">
        <v>409</v>
      </c>
      <c r="C43" s="21" t="s">
        <v>338</v>
      </c>
      <c r="D43" s="21" t="s">
        <v>339</v>
      </c>
      <c r="E43" s="30" t="s">
        <v>422</v>
      </c>
      <c r="F43" s="21" t="s">
        <v>307</v>
      </c>
      <c r="G43" s="30" t="s">
        <v>384</v>
      </c>
      <c r="H43" s="21" t="s">
        <v>342</v>
      </c>
      <c r="I43" s="21" t="s">
        <v>343</v>
      </c>
      <c r="J43" s="30" t="s">
        <v>423</v>
      </c>
    </row>
    <row r="44" ht="42" customHeight="1" spans="1:10">
      <c r="A44" s="136" t="s">
        <v>284</v>
      </c>
      <c r="B44" s="21" t="s">
        <v>409</v>
      </c>
      <c r="C44" s="21" t="s">
        <v>338</v>
      </c>
      <c r="D44" s="21" t="s">
        <v>345</v>
      </c>
      <c r="E44" s="30" t="s">
        <v>424</v>
      </c>
      <c r="F44" s="21" t="s">
        <v>307</v>
      </c>
      <c r="G44" s="30" t="s">
        <v>367</v>
      </c>
      <c r="H44" s="21" t="s">
        <v>342</v>
      </c>
      <c r="I44" s="21" t="s">
        <v>343</v>
      </c>
      <c r="J44" s="30" t="s">
        <v>425</v>
      </c>
    </row>
    <row r="45" ht="42" customHeight="1" spans="1:10">
      <c r="A45" s="136" t="s">
        <v>284</v>
      </c>
      <c r="B45" s="21" t="s">
        <v>409</v>
      </c>
      <c r="C45" s="21" t="s">
        <v>348</v>
      </c>
      <c r="D45" s="21" t="s">
        <v>349</v>
      </c>
      <c r="E45" s="30" t="s">
        <v>426</v>
      </c>
      <c r="F45" s="21" t="s">
        <v>329</v>
      </c>
      <c r="G45" s="30" t="s">
        <v>358</v>
      </c>
      <c r="H45" s="21" t="s">
        <v>331</v>
      </c>
      <c r="I45" s="21" t="s">
        <v>309</v>
      </c>
      <c r="J45" s="30" t="s">
        <v>427</v>
      </c>
    </row>
    <row r="46" ht="42" customHeight="1" spans="1:10">
      <c r="A46" s="136" t="s">
        <v>276</v>
      </c>
      <c r="B46" s="21" t="s">
        <v>428</v>
      </c>
      <c r="C46" s="21" t="s">
        <v>304</v>
      </c>
      <c r="D46" s="21" t="s">
        <v>305</v>
      </c>
      <c r="E46" s="30" t="s">
        <v>429</v>
      </c>
      <c r="F46" s="21" t="s">
        <v>329</v>
      </c>
      <c r="G46" s="30" t="s">
        <v>84</v>
      </c>
      <c r="H46" s="21" t="s">
        <v>355</v>
      </c>
      <c r="I46" s="21" t="s">
        <v>309</v>
      </c>
      <c r="J46" s="30" t="s">
        <v>430</v>
      </c>
    </row>
    <row r="47" ht="42" customHeight="1" spans="1:10">
      <c r="A47" s="136" t="s">
        <v>276</v>
      </c>
      <c r="B47" s="21" t="s">
        <v>428</v>
      </c>
      <c r="C47" s="21" t="s">
        <v>304</v>
      </c>
      <c r="D47" s="21" t="s">
        <v>327</v>
      </c>
      <c r="E47" s="30" t="s">
        <v>431</v>
      </c>
      <c r="F47" s="21" t="s">
        <v>307</v>
      </c>
      <c r="G47" s="30" t="s">
        <v>432</v>
      </c>
      <c r="H47" s="21" t="s">
        <v>342</v>
      </c>
      <c r="I47" s="21" t="s">
        <v>343</v>
      </c>
      <c r="J47" s="30" t="s">
        <v>433</v>
      </c>
    </row>
    <row r="48" ht="42" customHeight="1" spans="1:10">
      <c r="A48" s="136" t="s">
        <v>276</v>
      </c>
      <c r="B48" s="21" t="s">
        <v>428</v>
      </c>
      <c r="C48" s="21" t="s">
        <v>304</v>
      </c>
      <c r="D48" s="21" t="s">
        <v>360</v>
      </c>
      <c r="E48" s="30" t="s">
        <v>434</v>
      </c>
      <c r="F48" s="21" t="s">
        <v>307</v>
      </c>
      <c r="G48" s="30" t="s">
        <v>435</v>
      </c>
      <c r="H48" s="21" t="s">
        <v>307</v>
      </c>
      <c r="I48" s="21" t="s">
        <v>309</v>
      </c>
      <c r="J48" s="30" t="s">
        <v>436</v>
      </c>
    </row>
    <row r="49" ht="42" customHeight="1" spans="1:10">
      <c r="A49" s="136" t="s">
        <v>276</v>
      </c>
      <c r="B49" s="21" t="s">
        <v>428</v>
      </c>
      <c r="C49" s="21" t="s">
        <v>304</v>
      </c>
      <c r="D49" s="21" t="s">
        <v>305</v>
      </c>
      <c r="E49" s="30" t="s">
        <v>334</v>
      </c>
      <c r="F49" s="21" t="s">
        <v>362</v>
      </c>
      <c r="G49" s="30" t="s">
        <v>437</v>
      </c>
      <c r="H49" s="21" t="s">
        <v>336</v>
      </c>
      <c r="I49" s="21" t="s">
        <v>309</v>
      </c>
      <c r="J49" s="30" t="s">
        <v>438</v>
      </c>
    </row>
    <row r="50" ht="42" customHeight="1" spans="1:10">
      <c r="A50" s="136" t="s">
        <v>276</v>
      </c>
      <c r="B50" s="21" t="s">
        <v>428</v>
      </c>
      <c r="C50" s="21" t="s">
        <v>338</v>
      </c>
      <c r="D50" s="21" t="s">
        <v>339</v>
      </c>
      <c r="E50" s="30" t="s">
        <v>439</v>
      </c>
      <c r="F50" s="21" t="s">
        <v>307</v>
      </c>
      <c r="G50" s="30" t="s">
        <v>440</v>
      </c>
      <c r="H50" s="21" t="s">
        <v>342</v>
      </c>
      <c r="I50" s="21" t="s">
        <v>343</v>
      </c>
      <c r="J50" s="30" t="s">
        <v>440</v>
      </c>
    </row>
    <row r="51" ht="42" customHeight="1" spans="1:10">
      <c r="A51" s="136" t="s">
        <v>276</v>
      </c>
      <c r="B51" s="21" t="s">
        <v>428</v>
      </c>
      <c r="C51" s="21" t="s">
        <v>338</v>
      </c>
      <c r="D51" s="21" t="s">
        <v>345</v>
      </c>
      <c r="E51" s="30" t="s">
        <v>441</v>
      </c>
      <c r="F51" s="21" t="s">
        <v>307</v>
      </c>
      <c r="G51" s="30" t="s">
        <v>442</v>
      </c>
      <c r="H51" s="21" t="s">
        <v>342</v>
      </c>
      <c r="I51" s="21" t="s">
        <v>343</v>
      </c>
      <c r="J51" s="30" t="s">
        <v>443</v>
      </c>
    </row>
    <row r="52" ht="42" customHeight="1" spans="1:10">
      <c r="A52" s="136" t="s">
        <v>276</v>
      </c>
      <c r="B52" s="21" t="s">
        <v>428</v>
      </c>
      <c r="C52" s="21" t="s">
        <v>348</v>
      </c>
      <c r="D52" s="21" t="s">
        <v>349</v>
      </c>
      <c r="E52" s="30" t="s">
        <v>444</v>
      </c>
      <c r="F52" s="21" t="s">
        <v>329</v>
      </c>
      <c r="G52" s="30" t="s">
        <v>358</v>
      </c>
      <c r="H52" s="21" t="s">
        <v>331</v>
      </c>
      <c r="I52" s="21" t="s">
        <v>309</v>
      </c>
      <c r="J52" s="30" t="s">
        <v>445</v>
      </c>
    </row>
    <row r="53" ht="42" customHeight="1" spans="1:10">
      <c r="A53" s="136" t="s">
        <v>286</v>
      </c>
      <c r="B53" s="21" t="s">
        <v>446</v>
      </c>
      <c r="C53" s="21" t="s">
        <v>304</v>
      </c>
      <c r="D53" s="21" t="s">
        <v>305</v>
      </c>
      <c r="E53" s="30" t="s">
        <v>447</v>
      </c>
      <c r="F53" s="21" t="s">
        <v>329</v>
      </c>
      <c r="G53" s="30" t="s">
        <v>448</v>
      </c>
      <c r="H53" s="21" t="s">
        <v>416</v>
      </c>
      <c r="I53" s="21" t="s">
        <v>309</v>
      </c>
      <c r="J53" s="30" t="s">
        <v>449</v>
      </c>
    </row>
    <row r="54" ht="42" customHeight="1" spans="1:10">
      <c r="A54" s="136" t="s">
        <v>286</v>
      </c>
      <c r="B54" s="21" t="s">
        <v>446</v>
      </c>
      <c r="C54" s="21" t="s">
        <v>304</v>
      </c>
      <c r="D54" s="21" t="s">
        <v>305</v>
      </c>
      <c r="E54" s="30" t="s">
        <v>450</v>
      </c>
      <c r="F54" s="21" t="s">
        <v>329</v>
      </c>
      <c r="G54" s="30" t="s">
        <v>84</v>
      </c>
      <c r="H54" s="21" t="s">
        <v>413</v>
      </c>
      <c r="I54" s="21" t="s">
        <v>309</v>
      </c>
      <c r="J54" s="30" t="s">
        <v>451</v>
      </c>
    </row>
    <row r="55" ht="42" customHeight="1" spans="1:10">
      <c r="A55" s="136" t="s">
        <v>286</v>
      </c>
      <c r="B55" s="21" t="s">
        <v>446</v>
      </c>
      <c r="C55" s="21" t="s">
        <v>304</v>
      </c>
      <c r="D55" s="21" t="s">
        <v>333</v>
      </c>
      <c r="E55" s="30" t="s">
        <v>334</v>
      </c>
      <c r="F55" s="21" t="s">
        <v>362</v>
      </c>
      <c r="G55" s="30" t="s">
        <v>452</v>
      </c>
      <c r="H55" s="21" t="s">
        <v>336</v>
      </c>
      <c r="I55" s="21" t="s">
        <v>309</v>
      </c>
      <c r="J55" s="30" t="s">
        <v>421</v>
      </c>
    </row>
    <row r="56" ht="42" customHeight="1" spans="1:10">
      <c r="A56" s="136" t="s">
        <v>286</v>
      </c>
      <c r="B56" s="21" t="s">
        <v>446</v>
      </c>
      <c r="C56" s="21" t="s">
        <v>338</v>
      </c>
      <c r="D56" s="21" t="s">
        <v>339</v>
      </c>
      <c r="E56" s="30" t="s">
        <v>453</v>
      </c>
      <c r="F56" s="21" t="s">
        <v>307</v>
      </c>
      <c r="G56" s="30" t="s">
        <v>454</v>
      </c>
      <c r="H56" s="21" t="s">
        <v>342</v>
      </c>
      <c r="I56" s="21" t="s">
        <v>343</v>
      </c>
      <c r="J56" s="30" t="s">
        <v>423</v>
      </c>
    </row>
    <row r="57" ht="42" customHeight="1" spans="1:10">
      <c r="A57" s="136" t="s">
        <v>286</v>
      </c>
      <c r="B57" s="21" t="s">
        <v>446</v>
      </c>
      <c r="C57" s="21" t="s">
        <v>338</v>
      </c>
      <c r="D57" s="21" t="s">
        <v>345</v>
      </c>
      <c r="E57" s="30" t="s">
        <v>455</v>
      </c>
      <c r="F57" s="21" t="s">
        <v>307</v>
      </c>
      <c r="G57" s="30" t="s">
        <v>367</v>
      </c>
      <c r="H57" s="21" t="s">
        <v>342</v>
      </c>
      <c r="I57" s="21" t="s">
        <v>343</v>
      </c>
      <c r="J57" s="30" t="s">
        <v>456</v>
      </c>
    </row>
    <row r="58" ht="42" customHeight="1" spans="1:10">
      <c r="A58" s="136" t="s">
        <v>286</v>
      </c>
      <c r="B58" s="21" t="s">
        <v>446</v>
      </c>
      <c r="C58" s="21" t="s">
        <v>348</v>
      </c>
      <c r="D58" s="21" t="s">
        <v>349</v>
      </c>
      <c r="E58" s="30" t="s">
        <v>350</v>
      </c>
      <c r="F58" s="21" t="s">
        <v>329</v>
      </c>
      <c r="G58" s="30" t="s">
        <v>358</v>
      </c>
      <c r="H58" s="21" t="s">
        <v>331</v>
      </c>
      <c r="I58" s="21" t="s">
        <v>309</v>
      </c>
      <c r="J58" s="30" t="s">
        <v>457</v>
      </c>
    </row>
    <row r="59" ht="42" customHeight="1" spans="1:10">
      <c r="A59" s="136" t="s">
        <v>266</v>
      </c>
      <c r="B59" s="21" t="s">
        <v>458</v>
      </c>
      <c r="C59" s="21" t="s">
        <v>304</v>
      </c>
      <c r="D59" s="21" t="s">
        <v>305</v>
      </c>
      <c r="E59" s="30" t="s">
        <v>459</v>
      </c>
      <c r="F59" s="21" t="s">
        <v>307</v>
      </c>
      <c r="G59" s="30" t="s">
        <v>93</v>
      </c>
      <c r="H59" s="21" t="s">
        <v>416</v>
      </c>
      <c r="I59" s="21" t="s">
        <v>309</v>
      </c>
      <c r="J59" s="30" t="s">
        <v>460</v>
      </c>
    </row>
    <row r="60" ht="42" customHeight="1" spans="1:10">
      <c r="A60" s="136" t="s">
        <v>266</v>
      </c>
      <c r="B60" s="21" t="s">
        <v>458</v>
      </c>
      <c r="C60" s="21" t="s">
        <v>304</v>
      </c>
      <c r="D60" s="21" t="s">
        <v>305</v>
      </c>
      <c r="E60" s="30" t="s">
        <v>461</v>
      </c>
      <c r="F60" s="21" t="s">
        <v>329</v>
      </c>
      <c r="G60" s="30" t="s">
        <v>84</v>
      </c>
      <c r="H60" s="21" t="s">
        <v>394</v>
      </c>
      <c r="I60" s="21" t="s">
        <v>309</v>
      </c>
      <c r="J60" s="30" t="s">
        <v>462</v>
      </c>
    </row>
    <row r="61" ht="42" customHeight="1" spans="1:10">
      <c r="A61" s="136" t="s">
        <v>266</v>
      </c>
      <c r="B61" s="21" t="s">
        <v>458</v>
      </c>
      <c r="C61" s="21" t="s">
        <v>304</v>
      </c>
      <c r="D61" s="21" t="s">
        <v>327</v>
      </c>
      <c r="E61" s="30" t="s">
        <v>463</v>
      </c>
      <c r="F61" s="21" t="s">
        <v>329</v>
      </c>
      <c r="G61" s="30" t="s">
        <v>464</v>
      </c>
      <c r="H61" s="21" t="s">
        <v>331</v>
      </c>
      <c r="I61" s="21" t="s">
        <v>309</v>
      </c>
      <c r="J61" s="30" t="s">
        <v>465</v>
      </c>
    </row>
    <row r="62" ht="42" customHeight="1" spans="1:10">
      <c r="A62" s="136" t="s">
        <v>266</v>
      </c>
      <c r="B62" s="21" t="s">
        <v>458</v>
      </c>
      <c r="C62" s="21" t="s">
        <v>304</v>
      </c>
      <c r="D62" s="21" t="s">
        <v>327</v>
      </c>
      <c r="E62" s="30" t="s">
        <v>466</v>
      </c>
      <c r="F62" s="21" t="s">
        <v>307</v>
      </c>
      <c r="G62" s="30" t="s">
        <v>467</v>
      </c>
      <c r="H62" s="21" t="s">
        <v>331</v>
      </c>
      <c r="I62" s="21" t="s">
        <v>309</v>
      </c>
      <c r="J62" s="30" t="s">
        <v>468</v>
      </c>
    </row>
    <row r="63" ht="42" customHeight="1" spans="1:10">
      <c r="A63" s="136" t="s">
        <v>266</v>
      </c>
      <c r="B63" s="21" t="s">
        <v>458</v>
      </c>
      <c r="C63" s="21" t="s">
        <v>304</v>
      </c>
      <c r="D63" s="21" t="s">
        <v>360</v>
      </c>
      <c r="E63" s="30" t="s">
        <v>469</v>
      </c>
      <c r="F63" s="21" t="s">
        <v>307</v>
      </c>
      <c r="G63" s="30" t="s">
        <v>470</v>
      </c>
      <c r="H63" s="21" t="s">
        <v>342</v>
      </c>
      <c r="I63" s="21" t="s">
        <v>343</v>
      </c>
      <c r="J63" s="30" t="s">
        <v>471</v>
      </c>
    </row>
    <row r="64" ht="42" customHeight="1" spans="1:10">
      <c r="A64" s="136" t="s">
        <v>266</v>
      </c>
      <c r="B64" s="21" t="s">
        <v>458</v>
      </c>
      <c r="C64" s="21" t="s">
        <v>304</v>
      </c>
      <c r="D64" s="21" t="s">
        <v>333</v>
      </c>
      <c r="E64" s="30" t="s">
        <v>334</v>
      </c>
      <c r="F64" s="21" t="s">
        <v>362</v>
      </c>
      <c r="G64" s="30" t="s">
        <v>472</v>
      </c>
      <c r="H64" s="21" t="s">
        <v>399</v>
      </c>
      <c r="I64" s="21" t="s">
        <v>309</v>
      </c>
      <c r="J64" s="30" t="s">
        <v>473</v>
      </c>
    </row>
    <row r="65" ht="42" customHeight="1" spans="1:10">
      <c r="A65" s="136" t="s">
        <v>266</v>
      </c>
      <c r="B65" s="21" t="s">
        <v>458</v>
      </c>
      <c r="C65" s="21" t="s">
        <v>338</v>
      </c>
      <c r="D65" s="21" t="s">
        <v>339</v>
      </c>
      <c r="E65" s="30" t="s">
        <v>474</v>
      </c>
      <c r="F65" s="21" t="s">
        <v>307</v>
      </c>
      <c r="G65" s="30" t="s">
        <v>405</v>
      </c>
      <c r="H65" s="21" t="s">
        <v>342</v>
      </c>
      <c r="I65" s="21" t="s">
        <v>343</v>
      </c>
      <c r="J65" s="30" t="s">
        <v>475</v>
      </c>
    </row>
    <row r="66" ht="42" customHeight="1" spans="1:10">
      <c r="A66" s="136" t="s">
        <v>266</v>
      </c>
      <c r="B66" s="21" t="s">
        <v>458</v>
      </c>
      <c r="C66" s="21" t="s">
        <v>348</v>
      </c>
      <c r="D66" s="21" t="s">
        <v>349</v>
      </c>
      <c r="E66" s="30" t="s">
        <v>476</v>
      </c>
      <c r="F66" s="21" t="s">
        <v>329</v>
      </c>
      <c r="G66" s="30" t="s">
        <v>370</v>
      </c>
      <c r="H66" s="21" t="s">
        <v>331</v>
      </c>
      <c r="I66" s="21" t="s">
        <v>309</v>
      </c>
      <c r="J66" s="30" t="s">
        <v>477</v>
      </c>
    </row>
    <row r="67" ht="42" customHeight="1" spans="1:10">
      <c r="A67" s="136" t="s">
        <v>278</v>
      </c>
      <c r="B67" s="21" t="s">
        <v>478</v>
      </c>
      <c r="C67" s="21" t="s">
        <v>304</v>
      </c>
      <c r="D67" s="21" t="s">
        <v>305</v>
      </c>
      <c r="E67" s="30" t="s">
        <v>479</v>
      </c>
      <c r="F67" s="21" t="s">
        <v>307</v>
      </c>
      <c r="G67" s="30" t="s">
        <v>464</v>
      </c>
      <c r="H67" s="21" t="s">
        <v>331</v>
      </c>
      <c r="I67" s="21" t="s">
        <v>309</v>
      </c>
      <c r="J67" s="30" t="s">
        <v>480</v>
      </c>
    </row>
    <row r="68" ht="42" customHeight="1" spans="1:10">
      <c r="A68" s="136" t="s">
        <v>278</v>
      </c>
      <c r="B68" s="21" t="s">
        <v>478</v>
      </c>
      <c r="C68" s="21" t="s">
        <v>338</v>
      </c>
      <c r="D68" s="21" t="s">
        <v>345</v>
      </c>
      <c r="E68" s="30" t="s">
        <v>481</v>
      </c>
      <c r="F68" s="21" t="s">
        <v>307</v>
      </c>
      <c r="G68" s="30" t="s">
        <v>464</v>
      </c>
      <c r="H68" s="21" t="s">
        <v>331</v>
      </c>
      <c r="I68" s="21" t="s">
        <v>309</v>
      </c>
      <c r="J68" s="30" t="s">
        <v>482</v>
      </c>
    </row>
    <row r="69" ht="42" customHeight="1" spans="1:10">
      <c r="A69" s="136" t="s">
        <v>278</v>
      </c>
      <c r="B69" s="21" t="s">
        <v>478</v>
      </c>
      <c r="C69" s="21" t="s">
        <v>348</v>
      </c>
      <c r="D69" s="21" t="s">
        <v>349</v>
      </c>
      <c r="E69" s="30" t="s">
        <v>483</v>
      </c>
      <c r="F69" s="21" t="s">
        <v>329</v>
      </c>
      <c r="G69" s="30" t="s">
        <v>370</v>
      </c>
      <c r="H69" s="21" t="s">
        <v>331</v>
      </c>
      <c r="I69" s="21" t="s">
        <v>309</v>
      </c>
      <c r="J69" s="30" t="s">
        <v>484</v>
      </c>
    </row>
  </sheetData>
  <mergeCells count="20">
    <mergeCell ref="A3:J3"/>
    <mergeCell ref="A4:H4"/>
    <mergeCell ref="A8:A19"/>
    <mergeCell ref="A20:A24"/>
    <mergeCell ref="A25:A30"/>
    <mergeCell ref="A31:A37"/>
    <mergeCell ref="A38:A45"/>
    <mergeCell ref="A46:A52"/>
    <mergeCell ref="A53:A58"/>
    <mergeCell ref="A59:A66"/>
    <mergeCell ref="A67:A69"/>
    <mergeCell ref="B8:B19"/>
    <mergeCell ref="B20:B24"/>
    <mergeCell ref="B25:B30"/>
    <mergeCell ref="B31:B37"/>
    <mergeCell ref="B38:B45"/>
    <mergeCell ref="B46:B52"/>
    <mergeCell ref="B53:B58"/>
    <mergeCell ref="B59:B66"/>
    <mergeCell ref="B67:B6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2025-02-08T06:36:50Z</dcterms:created>
  <dcterms:modified xsi:type="dcterms:W3CDTF">2025-02-08T06:38:34Z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2AAC9062589F43E59297B1AA62273E3C_13</vt:lpwstr>
  </property>
  <property fmtid="{D5CDD505-2E9C-101B-9397-08002B2CF9AE}" pid="3" name="KSOProductBuildVer">
    <vt:lpwstr>2052-12.8.2.18205</vt:lpwstr>
  </property>
</Properties>
</file>