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13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'部门财务收支预算总表01-1'!$A:$A,'部门财务收支预算总表01-1'!$2:$2</definedName>
    <definedName name="_xlnm.Print_Titles" localSheetId="3">'部门财政拨款收支预算总表02-1'!$A:$A,'部门财政拨款收支预算总表02-1'!$2:$2</definedName>
    <definedName name="_xlnm.Print_Titles" localSheetId="6">部门基本支出预算表04!$A:$A,部门基本支出预算表04!$2:$2</definedName>
    <definedName name="_xlnm.Print_Titles" localSheetId="1">'部门收入预算表01-2'!$A:$A,'部门收入预算表01-2'!$2:$2</definedName>
    <definedName name="_xlnm.Print_Titles" localSheetId="8">'部门项目支出绩效目标表05-2'!$A:$A,'部门项目支出绩效目标表05-2'!$2:$2</definedName>
    <definedName name="_xlnm.Print_Titles" localSheetId="7">'部门项目支出预算表05-1'!$A:$A,'部门项目支出预算表05-1'!$2:$2</definedName>
    <definedName name="_xlnm.Print_Titles" localSheetId="16">部门项目中期规划预算表12!$A:$A,部门项目中期规划预算表12!$1:$1</definedName>
    <definedName name="_xlnm.Print_Titles" localSheetId="10">部门政府采购预算表07!$A:$A,部门政府采购预算表07!$2:$2</definedName>
    <definedName name="_xlnm.Print_Titles" localSheetId="11">部门政府购买服务预算表08!$A:$A,部门政府购买服务预算表08!$2:$2</definedName>
    <definedName name="_xlnm.Print_Titles" localSheetId="9">部门政府性基金预算支出预算表06!$A:$A,部门政府性基金预算支出预算表06!$2:$7</definedName>
    <definedName name="_xlnm.Print_Titles" localSheetId="2">'部门支出预算表01-3'!$A:$A,'部门支出预算表01-3'!$2:$2</definedName>
    <definedName name="_xlnm.Print_Titles" localSheetId="15">上级转移支付补助项目支出预算表11!$A:$A,上级转移支付补助项目支出预算表11!$2:$2</definedName>
    <definedName name="_xlnm.Print_Titles" localSheetId="13">'市对下转移支付绩效目标表09-2'!$A:$A,'市对下转移支付绩效目标表09-2'!$2:$2</definedName>
    <definedName name="_xlnm.Print_Titles" localSheetId="12">'市对下转移支付预算表09-1'!$A:$A,'市对下转移支付预算表09-1'!$2:$2</definedName>
    <definedName name="_xlnm.Print_Titles" localSheetId="14">新增资产配置表10!$A:$A,新增资产配置表10!$1:$1</definedName>
    <definedName name="_xlnm.Print_Titles" localSheetId="5">一般公共预算“三公”经费支出预算表03!$A:$A,一般公共预算“三公”经费支出预算表03!$2:$2</definedName>
    <definedName name="_xlnm.Print_Titles" localSheetId="4">'一般公共预算支出预算表02-2'!$A:$A,'一般公共预算支出预算表02-2'!$2:$6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<sst xmlns="http://schemas.openxmlformats.org/spreadsheetml/2006/main" count="885" uniqueCount="387">
  <si>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</si>
  <si>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</si>
  <si>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</si>
  <si>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</si>
  <si>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</si>
  <si>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</si>
  <si>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</si>
  <si>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</si>
  <si>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</si>
  <si>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</si>
  <si>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</si>
  <si>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</si>
  <si>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</si>
  <si>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</si>
  <si>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</si>
  <si>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</si>
  <si>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</si>
  <si>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</si>
  <si>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</si>
  <si>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</si>
  <si>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</si>
  <si>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</si>
  <si>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</si>
  <si>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</si>
  <si>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</si>
  <si>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</si>
  <si>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</si>
  <si>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</si>
  <si>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</si>
  <si>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</si>
  <si>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</si>
  <si>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</si>
  <si>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</si>
  <si>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</si>
  <si>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</si>
  <si>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</si>
  <si>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</si>
  <si>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</si>
  <si>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</si>
  <si>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</si>
  <si>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</si>
  <si>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</si>
  <si>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</si>
  <si>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</si>
  <si>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</si>
  <si>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</si>
  <si>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</si>
  <si>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</si>
  <si>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</si>
  <si>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</si>
  <si>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</si>
  <si>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</si>
  <si>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</si>
  <si>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</si>
  <si>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</si>
  <si>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</si>
  <si>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</si>
  <si>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</si>
  <si>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</si>
  <si>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</si>
  <si>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</si>
  <si>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</si>
  <si>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</si>
  <si>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</si>
  <si>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</si>
  <si>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</si>
  <si>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</si>
  <si>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</si>
  <si>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</si>
  <si>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144027</t>
  </si>
  <si>
    <t>昆明市生态环境局经开分局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</si>
  <si>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</si>
  <si>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</si>
  <si>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</si>
  <si>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</si>
  <si>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</si>
  <si>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</si>
  <si>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</si>
  <si>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</si>
  <si>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</si>
  <si>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</si>
  <si>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</si>
  <si>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</si>
  <si>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</si>
  <si>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</si>
  <si>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</si>
  <si>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</si>
  <si>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</si>
  <si>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</si>
  <si>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</si>
  <si>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</si>
  <si>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</si>
  <si>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</si>
  <si>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</si>
  <si>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</si>
  <si>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</si>
  <si>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</si>
  <si>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</si>
  <si>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</si>
  <si>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</si>
  <si>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</si>
  <si>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</si>
  <si>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</si>
  <si>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</si>
  <si>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</si>
  <si>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</si>
  <si>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</si>
  <si>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</si>
  <si>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</si>
  <si>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</si>
  <si>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</si>
  <si>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</si>
  <si>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</si>
  <si>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211</t>
  </si>
  <si>
    <t>节能环保支出</t>
  </si>
  <si>
    <t>21101</t>
  </si>
  <si>
    <t>环境保护管理事务</t>
  </si>
  <si>
    <t>2110101</t>
  </si>
  <si>
    <t>行政运行</t>
  </si>
  <si>
    <t>2110199</t>
  </si>
  <si>
    <t>其他环境保护管理事务支出</t>
  </si>
  <si>
    <t>21102</t>
  </si>
  <si>
    <t>环境监测与监察</t>
  </si>
  <si>
    <t>2110299</t>
  </si>
  <si>
    <t>其他环境监测与监察支出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</si>
  <si>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</si>
  <si>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</si>
  <si>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</si>
  <si>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</si>
  <si>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</si>
  <si>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</si>
  <si>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</si>
  <si>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</si>
  <si>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</si>
  <si>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</si>
  <si>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</si>
  <si>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</si>
  <si>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</si>
  <si>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</si>
  <si>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</si>
  <si>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</si>
  <si>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</si>
  <si>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</si>
  <si>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</si>
  <si>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</si>
  <si>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</si>
  <si>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</si>
  <si>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</si>
  <si>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</si>
  <si>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</si>
  <si>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</si>
  <si>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</si>
  <si>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</si>
  <si>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</si>
  <si>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</si>
  <si>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</si>
  <si>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</si>
  <si>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</si>
  <si>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</si>
  <si>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</si>
  <si>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</si>
  <si>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</si>
  <si>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</si>
  <si>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</si>
  <si>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</si>
  <si>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</si>
  <si>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</si>
  <si>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</si>
  <si>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</si>
  <si>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</si>
  <si>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</si>
  <si>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</si>
  <si>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</si>
  <si>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</si>
  <si>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</si>
  <si>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</si>
  <si>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</si>
  <si>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本单位本年度无“三公经费”支出预算，此表为空。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</si>
  <si>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</si>
  <si>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</si>
  <si>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</si>
  <si>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</si>
  <si>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</si>
  <si>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</si>
  <si>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</si>
  <si>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</si>
  <si>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</si>
  <si>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</si>
  <si>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</si>
  <si>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</si>
  <si>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</si>
  <si>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</si>
  <si>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</si>
  <si>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</si>
  <si>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</si>
  <si>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</si>
  <si>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</si>
  <si>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昆明市生态环境局</t>
  </si>
  <si>
    <t>530100221100000190728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</si>
  <si>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</si>
  <si>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</si>
  <si>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</si>
  <si>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</si>
  <si>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</si>
  <si>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</si>
  <si>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</si>
  <si>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530100221100000190729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</si>
  <si>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</si>
  <si>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</si>
  <si>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</si>
  <si>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</si>
  <si>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</si>
  <si>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</si>
  <si>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</si>
  <si>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</si>
  <si>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</si>
  <si>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530100221100000190730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</si>
  <si>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</si>
  <si>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</si>
  <si>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</si>
  <si>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</si>
  <si>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</si>
  <si>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</si>
  <si>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</si>
  <si>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</si>
  <si>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</si>
  <si>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</si>
  <si>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</si>
  <si>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</si>
  <si>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</si>
  <si>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</si>
  <si>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</si>
  <si>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30216</t>
  </si>
  <si>
    <t>培训费</t>
  </si>
  <si>
    <t>30229</t>
  </si>
  <si>
    <t>福利费</t>
  </si>
  <si>
    <t>30239</t>
  </si>
  <si>
    <t>其他交通费用</t>
  </si>
  <si>
    <t>530100221100000190742</t>
  </si>
  <si>
    <t>30113</t>
  </si>
  <si>
    <t>530100221100000190745</t>
  </si>
  <si>
    <t>行政人员公务交通补贴</t>
  </si>
  <si>
    <t>530100221100000190746</t>
  </si>
  <si>
    <t>工会经费</t>
  </si>
  <si>
    <t>30228</t>
  </si>
  <si>
    <t>530100231100001465296</t>
  </si>
  <si>
    <t>行政人员奖金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</si>
  <si>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</si>
  <si>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</si>
  <si>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</si>
  <si>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</si>
  <si>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</si>
  <si>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</si>
  <si>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</si>
  <si>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</si>
  <si>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530100241100002475506</t>
  </si>
  <si>
    <t>环境保护监察监测经费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</si>
  <si>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</si>
  <si>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</si>
  <si>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</si>
  <si>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</si>
  <si>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</si>
  <si>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</si>
  <si>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</si>
  <si>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</si>
  <si>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</si>
  <si>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</si>
  <si>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昆明市生态环境局经开分局需“切实做好中央、省市各类环保督察件整改落实工作”、“做好全国固定污染源排污许可证一证式监管工作”、“深入实施好工业污染源全面达标排放计划”、“进一步开展主城区扬尘专项整治及督察工作，打好蓝天保卫战”、“开展工业园区综合整治行动”、“做好环境投诉查处工作，及时解决群众关心的环境问题，坚决打好污染防治攻坚战”、“加强建设项目监管”、“做好餐饮油烟专项整治工作"等相关工作，加大环境监察执法力度，引导和规范辖区企业合法合规运营，提升辖区整体生态环境质量。</t>
  </si>
  <si>
    <t>产出指标</t>
  </si>
  <si>
    <t>数量指标</t>
  </si>
  <si>
    <t>重点排污单位污水水质监测次数</t>
  </si>
  <si>
    <t>&gt;=</t>
  </si>
  <si>
    <t>次</t>
  </si>
  <si>
    <t>定量指标</t>
  </si>
  <si>
    <t>对全区范围内重点排污单位污水水质监测全年最低20次</t>
  </si>
  <si>
    <t>辖区内监管企业废气监测次数</t>
  </si>
  <si>
    <t>对全区范围内受监管企业废气监测全年最低6次</t>
  </si>
  <si>
    <t>辖区内噪音源监控监测次数</t>
  </si>
  <si>
    <t>对全区范围内噪音源监控监测全年最低3次</t>
  </si>
  <si>
    <t>辖区内监管企业固体废物监测次数</t>
  </si>
  <si>
    <t>对全区范围内受监管企业固体废弃物监测全年最低1次</t>
  </si>
  <si>
    <t>水质质量监测数量</t>
  </si>
  <si>
    <t>对区域内水质质量监测当年度最少12次</t>
  </si>
  <si>
    <t>声环境功能区噪声监测数量</t>
  </si>
  <si>
    <t>对区域内声环境功能区噪声监测当年度最少4次</t>
  </si>
  <si>
    <t>质量指标</t>
  </si>
  <si>
    <t>执法性监测准确率</t>
  </si>
  <si>
    <t>=</t>
  </si>
  <si>
    <t>100</t>
  </si>
  <si>
    <t>%</t>
  </si>
  <si>
    <t>执法性监测准确率为100%</t>
  </si>
  <si>
    <t>监测数据准确率</t>
  </si>
  <si>
    <t>生态环境监测数据准确性需达到100%</t>
  </si>
  <si>
    <t>时效指标</t>
  </si>
  <si>
    <t>执法性监测完成时限</t>
  </si>
  <si>
    <t>&lt;=</t>
  </si>
  <si>
    <t>年</t>
  </si>
  <si>
    <t>各项执法性监测在1年内完成</t>
  </si>
  <si>
    <t>监测工作时限</t>
  </si>
  <si>
    <t>生态环境监测工作需要1年内完成</t>
  </si>
  <si>
    <t>效益指标</t>
  </si>
  <si>
    <t>生态效益</t>
  </si>
  <si>
    <t>环境投诉率下降比率</t>
  </si>
  <si>
    <t>20</t>
  </si>
  <si>
    <t>环境投诉率下降20%</t>
  </si>
  <si>
    <t>河流水质达地表水环境质量标准</t>
  </si>
  <si>
    <t>类</t>
  </si>
  <si>
    <t>满意度指标</t>
  </si>
  <si>
    <t>服务对象满意度</t>
  </si>
  <si>
    <t>监测对象满意度</t>
  </si>
  <si>
    <t>85</t>
  </si>
  <si>
    <t>预算06表</t>
  </si>
  <si>
    <t>政府性基金预算支出预算表</t>
  </si>
  <si>
    <t>单位名称：昆明市发展和改革委员会</t>
  </si>
  <si>
    <t>政府性基金预算支出</t>
  </si>
  <si>
    <t>本单位本年度无政府性基金预算收入，也无政府性基金预算安排的支出，此表为空。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</si>
  <si>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</si>
  <si>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</si>
  <si>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</si>
  <si>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</si>
  <si>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</si>
  <si>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</si>
  <si>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</si>
  <si>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</si>
  <si>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</si>
  <si>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</si>
  <si>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</si>
  <si>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</si>
  <si>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本单位本年度无政府采购预算，此表为空。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</si>
  <si>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</si>
  <si>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</si>
  <si>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</si>
  <si>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</si>
  <si>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</si>
  <si>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</si>
  <si>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</si>
  <si>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生态环境监测服务</t>
  </si>
  <si>
    <t>A0601 生态资源调查与监测服务</t>
  </si>
  <si>
    <t>A 公共服务</t>
  </si>
  <si>
    <t>为及时掌握我区生态环境质量状况，委托第三方监测公司开展我区生态环境质量监测、排污单位监督性监测和应急监测工作</t>
  </si>
  <si>
    <t>资金使用绩效评价辅助性服务</t>
  </si>
  <si>
    <t>B0702 评估和评价服务</t>
  </si>
  <si>
    <t>B 政府履职辅助性服务</t>
  </si>
  <si>
    <t>为进一步规范部门内部管理，提高风险防范能力和公共服务效率，保证部门经济及日常业务安全稳健运行，2025年将委托第三方服务机构对部门财政资金使用进行绩效评价，保证部门经济活动合法合规、资产安全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</si>
  <si>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</si>
  <si>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</si>
  <si>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</si>
  <si>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</si>
  <si>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</si>
  <si>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</si>
  <si>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</si>
  <si>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</si>
  <si>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</si>
  <si>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</si>
  <si>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</si>
  <si>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</si>
  <si>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</si>
  <si>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</si>
  <si>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</si>
  <si>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</si>
  <si>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</si>
  <si>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</si>
  <si>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</si>
  <si>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</si>
  <si>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</si>
  <si>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</si>
  <si>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</si>
  <si>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本单位本年度无对下转移支付预算，此表为空。</t>
  </si>
  <si>
    <t>预算09-2表</t>
  </si>
  <si>
    <t>本单位本年度无对下转移支付预算，也无对下转移支付绩效目标，此表为空。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</si>
  <si>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</si>
  <si>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</si>
  <si>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</si>
  <si>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</si>
  <si>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</si>
  <si>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</si>
  <si>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</si>
  <si>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</si>
  <si>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本单位本年度无新增资产配置，此表为空。</t>
  </si>
  <si>
    <t>预算11表</t>
  </si>
  <si>
    <t>上级补助</t>
  </si>
  <si>
    <t>本单位本年度无上级补助项目支出预算，此表为空。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</si>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</sst>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/mm/dd\ hh:mm:ss"/>
    <numFmt numFmtId="178" formatCode="#,##0;\-#,##0;;@"/>
    <numFmt numFmtId="179" formatCode="#,##0.00;\-#,##0.00;;@"/>
    <numFmt numFmtId="180" formatCode="hh:mm:ss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79" fontId="34" fillId="0" borderId="7">
      <alignment horizontal="right" vertical="center"/>
    </xf>
    <xf numFmtId="10" fontId="34" fillId="0" borderId="7">
      <alignment horizontal="right" vertical="center"/>
    </xf>
    <xf numFmtId="49" fontId="34" fillId="0" borderId="7">
      <alignment horizontal="left" vertical="center" wrapText="1"/>
    </xf>
    <xf numFmtId="180" fontId="34" fillId="0" borderId="7">
      <alignment horizontal="right" vertical="center"/>
    </xf>
  </cellStyleXfs>
  <cellXfs count="186">
    <xf numFmtId="0" fontId="0" fillId="0" borderId="0" xfId="0"/>
    <xf numFmtId="49" fontId="1" fillId="0" borderId="0" xfId="0" applyNumberFormat="1" applyFont="1"/>
    <xf numFmtId="0" fontId="2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2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2" applyNumberFormat="1" applyFont="1">
      <alignment horizontal="right" vertical="center"/>
    </xf>
    <xf numFmtId="0" fontId="2" fillId="0" borderId="0" xfId="0" applyFont="1" applyAlignment="1" applyProtection="1">
      <alignment horizontal="right" vertical="top" wrapText="1"/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>
      <alignment vertical="top"/>
    </xf>
    <xf numFmtId="0" fontId="7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6" fillId="0" borderId="0" xfId="0" applyFont="1"/>
    <xf numFmtId="0" fontId="2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right" vertical="center"/>
      <protection locked="0"/>
    </xf>
    <xf numFmtId="0" fontId="1" fillId="0" borderId="7" xfId="0" applyFont="1" applyBorder="1" applyAlignment="1" applyProtection="1">
      <alignment horizontal="right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3" fontId="2" fillId="0" borderId="7" xfId="0" applyNumberFormat="1" applyFont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right" vertical="center"/>
    </xf>
    <xf numFmtId="0" fontId="2" fillId="0" borderId="0" xfId="0" applyFont="1" applyAlignment="1" applyProtection="1">
      <alignment horizontal="right" vertical="center" wrapText="1"/>
      <protection locked="0"/>
    </xf>
    <xf numFmtId="0" fontId="8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9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>
      <alignment horizontal="center" vertical="center" wrapText="1"/>
    </xf>
    <xf numFmtId="0" fontId="4" fillId="0" borderId="0" xfId="0" applyFont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178" fontId="5" fillId="0" borderId="7" xfId="51" applyFont="1" applyAlignment="1">
      <alignment horizontal="center" vertical="center"/>
    </xf>
    <xf numFmtId="178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179" fontId="5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right"/>
    </xf>
    <xf numFmtId="0" fontId="9" fillId="0" borderId="0" xfId="0" applyFont="1" applyAlignment="1" applyProtection="1">
      <alignment horizontal="right"/>
      <protection locked="0"/>
    </xf>
    <xf numFmtId="49" fontId="9" fillId="0" borderId="0" xfId="0" applyNumberFormat="1" applyFont="1" applyProtection="1">
      <protection locked="0"/>
    </xf>
    <xf numFmtId="0" fontId="1" fillId="0" borderId="0" xfId="0" applyFont="1" applyAlignment="1">
      <alignment horizontal="right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 applyProtection="1">
      <alignment vertical="top"/>
      <protection locked="0"/>
    </xf>
    <xf numFmtId="49" fontId="1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49" fontId="5" fillId="0" borderId="7" xfId="55" applyFont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9" fontId="14" fillId="0" borderId="7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right" vertical="center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Style" xfId="49"/>
    <cellStyle name="DateTimeStyle" xfId="50"/>
    <cellStyle name="IntegralNumberStyle" xfId="51"/>
    <cellStyle name="MoneyStyle" xfId="52"/>
    <cellStyle name="NumberStyle" xfId="53"/>
    <cellStyle name="PercentStyle" xfId="54"/>
    <cellStyle name="TextStyle" xfId="55"/>
    <cellStyle name="Time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2:D37"/>
  <sheetViews>
    <sheetView showGridLines="0" showZeros="0" workbookViewId="0">
      <selection activeCell="A3" sqref="A3:D3"/>
    </sheetView>
  </sheetViews>
  <sheetFormatPr defaultColWidth="8.6" defaultRowHeight="12.75" customHeight="1" outlineLevelCol="3"/>
  <cols>
    <col min="1" max="4" width="41" customWidth="1"/>
  </cols>
  <sheetData>
    <row r="2" ht="15" customHeight="1" spans="1:4">
      <c r="A2" s="42"/>
      <c r="B2" s="42"/>
      <c r="C2" s="42"/>
      <c r="D2" s="57" t="s">
        <v>0</v>
      </c>
    </row>
    <row r="3" ht="41.25" customHeight="1" spans="1:1">
      <c r="A3" s="37" t="str">
        <f>"2025"&amp;"年部门财务收支预算总表"</f>
        <v>2025年部门财务收支预算总表</v>
      </c>
    </row>
    <row r="4" ht="17.25" customHeight="1" spans="1:4">
      <c r="A4" s="40" t="str">
        <f>"单位名称："&amp;"昆明市生态环境局经开分局"</f>
        <v>单位名称：昆明市生态环境局经开分局</v>
      </c>
      <c r="B4" s="154"/>
      <c r="D4" s="131" t="s">
        <v>1</v>
      </c>
    </row>
    <row r="5" ht="23.25" customHeight="1" spans="1:4">
      <c r="A5" s="155" t="s">
        <v>2</v>
      </c>
      <c r="B5" s="156"/>
      <c r="C5" s="155" t="s">
        <v>3</v>
      </c>
      <c r="D5" s="156"/>
    </row>
    <row r="6" ht="24" customHeight="1" spans="1:4">
      <c r="A6" s="155" t="s">
        <v>4</v>
      </c>
      <c r="B6" s="155" t="s">
        <v>5</v>
      </c>
      <c r="C6" s="155" t="s">
        <v>6</v>
      </c>
      <c r="D6" s="155" t="s">
        <v>5</v>
      </c>
    </row>
    <row r="7" ht="17.25" customHeight="1" spans="1:4">
      <c r="A7" s="157" t="s">
        <v>7</v>
      </c>
      <c r="B7" s="72">
        <v>1096286.12</v>
      </c>
      <c r="C7" s="157" t="s">
        <v>8</v>
      </c>
      <c r="D7" s="72"/>
    </row>
    <row r="8" ht="17.25" customHeight="1" spans="1:4">
      <c r="A8" s="157" t="s">
        <v>9</v>
      </c>
      <c r="B8" s="72"/>
      <c r="C8" s="157" t="s">
        <v>10</v>
      </c>
      <c r="D8" s="72"/>
    </row>
    <row r="9" ht="17.25" customHeight="1" spans="1:4">
      <c r="A9" s="157" t="s">
        <v>11</v>
      </c>
      <c r="B9" s="72"/>
      <c r="C9" s="185" t="s">
        <v>12</v>
      </c>
      <c r="D9" s="72"/>
    </row>
    <row r="10" ht="17.25" customHeight="1" spans="1:4">
      <c r="A10" s="157" t="s">
        <v>13</v>
      </c>
      <c r="B10" s="72"/>
      <c r="C10" s="185" t="s">
        <v>14</v>
      </c>
      <c r="D10" s="72"/>
    </row>
    <row r="11" ht="17.25" customHeight="1" spans="1:4">
      <c r="A11" s="157" t="s">
        <v>15</v>
      </c>
      <c r="B11" s="72"/>
      <c r="C11" s="185" t="s">
        <v>16</v>
      </c>
      <c r="D11" s="72"/>
    </row>
    <row r="12" ht="17.25" customHeight="1" spans="1:4">
      <c r="A12" s="157" t="s">
        <v>17</v>
      </c>
      <c r="B12" s="72"/>
      <c r="C12" s="185" t="s">
        <v>18</v>
      </c>
      <c r="D12" s="72"/>
    </row>
    <row r="13" ht="17.25" customHeight="1" spans="1:4">
      <c r="A13" s="157" t="s">
        <v>19</v>
      </c>
      <c r="B13" s="72"/>
      <c r="C13" s="20" t="s">
        <v>20</v>
      </c>
      <c r="D13" s="72"/>
    </row>
    <row r="14" ht="17.25" customHeight="1" spans="1:4">
      <c r="A14" s="157" t="s">
        <v>21</v>
      </c>
      <c r="B14" s="72"/>
      <c r="C14" s="20" t="s">
        <v>22</v>
      </c>
      <c r="D14" s="72">
        <v>65751</v>
      </c>
    </row>
    <row r="15" ht="17.25" customHeight="1" spans="1:4">
      <c r="A15" s="157" t="s">
        <v>23</v>
      </c>
      <c r="B15" s="72"/>
      <c r="C15" s="20" t="s">
        <v>24</v>
      </c>
      <c r="D15" s="72">
        <v>55353</v>
      </c>
    </row>
    <row r="16" ht="17.25" customHeight="1" spans="1:4">
      <c r="A16" s="157" t="s">
        <v>25</v>
      </c>
      <c r="B16" s="72"/>
      <c r="C16" s="20" t="s">
        <v>26</v>
      </c>
      <c r="D16" s="72">
        <v>897182.12</v>
      </c>
    </row>
    <row r="17" ht="17.25" customHeight="1" spans="1:4">
      <c r="A17" s="136"/>
      <c r="B17" s="72"/>
      <c r="C17" s="20" t="s">
        <v>27</v>
      </c>
      <c r="D17" s="72"/>
    </row>
    <row r="18" ht="17.25" customHeight="1" spans="1:4">
      <c r="A18" s="158"/>
      <c r="B18" s="72"/>
      <c r="C18" s="20" t="s">
        <v>28</v>
      </c>
      <c r="D18" s="72"/>
    </row>
    <row r="19" ht="17.25" customHeight="1" spans="1:4">
      <c r="A19" s="158"/>
      <c r="B19" s="72"/>
      <c r="C19" s="20" t="s">
        <v>29</v>
      </c>
      <c r="D19" s="72"/>
    </row>
    <row r="20" ht="17.25" customHeight="1" spans="1:4">
      <c r="A20" s="158"/>
      <c r="B20" s="72"/>
      <c r="C20" s="20" t="s">
        <v>30</v>
      </c>
      <c r="D20" s="72"/>
    </row>
    <row r="21" ht="17.25" customHeight="1" spans="1:4">
      <c r="A21" s="158"/>
      <c r="B21" s="72"/>
      <c r="C21" s="20" t="s">
        <v>31</v>
      </c>
      <c r="D21" s="72"/>
    </row>
    <row r="22" ht="17.25" customHeight="1" spans="1:4">
      <c r="A22" s="158"/>
      <c r="B22" s="72"/>
      <c r="C22" s="20" t="s">
        <v>32</v>
      </c>
      <c r="D22" s="72"/>
    </row>
    <row r="23" ht="17.25" customHeight="1" spans="1:4">
      <c r="A23" s="158"/>
      <c r="B23" s="72"/>
      <c r="C23" s="20" t="s">
        <v>33</v>
      </c>
      <c r="D23" s="72"/>
    </row>
    <row r="24" ht="17.25" customHeight="1" spans="1:4">
      <c r="A24" s="158"/>
      <c r="B24" s="72"/>
      <c r="C24" s="20" t="s">
        <v>34</v>
      </c>
      <c r="D24" s="72"/>
    </row>
    <row r="25" ht="17.25" customHeight="1" spans="1:4">
      <c r="A25" s="158"/>
      <c r="B25" s="72"/>
      <c r="C25" s="20" t="s">
        <v>35</v>
      </c>
      <c r="D25" s="72">
        <v>78000</v>
      </c>
    </row>
    <row r="26" ht="17.25" customHeight="1" spans="1:4">
      <c r="A26" s="158"/>
      <c r="B26" s="72"/>
      <c r="C26" s="20" t="s">
        <v>36</v>
      </c>
      <c r="D26" s="72"/>
    </row>
    <row r="27" ht="17.25" customHeight="1" spans="1:4">
      <c r="A27" s="158"/>
      <c r="B27" s="72"/>
      <c r="C27" s="136" t="s">
        <v>37</v>
      </c>
      <c r="D27" s="72"/>
    </row>
    <row r="28" ht="17.25" customHeight="1" spans="1:4">
      <c r="A28" s="158"/>
      <c r="B28" s="72"/>
      <c r="C28" s="20" t="s">
        <v>38</v>
      </c>
      <c r="D28" s="72"/>
    </row>
    <row r="29" ht="16.5" customHeight="1" spans="1:4">
      <c r="A29" s="158"/>
      <c r="B29" s="72"/>
      <c r="C29" s="20" t="s">
        <v>39</v>
      </c>
      <c r="D29" s="72"/>
    </row>
    <row r="30" ht="16.5" customHeight="1" spans="1:4">
      <c r="A30" s="158"/>
      <c r="B30" s="72"/>
      <c r="C30" s="136" t="s">
        <v>40</v>
      </c>
      <c r="D30" s="72"/>
    </row>
    <row r="31" ht="17.25" customHeight="1" spans="1:4">
      <c r="A31" s="158"/>
      <c r="B31" s="72"/>
      <c r="C31" s="136" t="s">
        <v>41</v>
      </c>
      <c r="D31" s="72"/>
    </row>
    <row r="32" ht="17.25" customHeight="1" spans="1:4">
      <c r="A32" s="158"/>
      <c r="B32" s="72"/>
      <c r="C32" s="20" t="s">
        <v>42</v>
      </c>
      <c r="D32" s="72"/>
    </row>
    <row r="33" ht="16.5" customHeight="1" spans="1:4">
      <c r="A33" s="158" t="s">
        <v>43</v>
      </c>
      <c r="B33" s="72">
        <v>1096286.12</v>
      </c>
      <c r="C33" s="158" t="s">
        <v>44</v>
      </c>
      <c r="D33" s="72">
        <v>1096286.12</v>
      </c>
    </row>
    <row r="34" ht="16.5" customHeight="1" spans="1:4">
      <c r="A34" s="136" t="s">
        <v>45</v>
      </c>
      <c r="B34" s="72"/>
      <c r="C34" s="136" t="s">
        <v>46</v>
      </c>
      <c r="D34" s="72"/>
    </row>
    <row r="35" ht="16.5" customHeight="1" spans="1:4">
      <c r="A35" s="20" t="s">
        <v>47</v>
      </c>
      <c r="B35" s="72"/>
      <c r="C35" s="20" t="s">
        <v>47</v>
      </c>
      <c r="D35" s="72"/>
    </row>
    <row r="36" ht="16.5" customHeight="1" spans="1:4">
      <c r="A36" s="20" t="s">
        <v>48</v>
      </c>
      <c r="B36" s="72"/>
      <c r="C36" s="20" t="s">
        <v>49</v>
      </c>
      <c r="D36" s="72"/>
    </row>
    <row r="37" ht="16.5" customHeight="1" spans="1:4">
      <c r="A37" s="159" t="s">
        <v>50</v>
      </c>
      <c r="B37" s="72">
        <v>1096286.12</v>
      </c>
      <c r="C37" s="159" t="s">
        <v>51</v>
      </c>
      <c r="D37" s="72">
        <v>1096286.12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2:F12"/>
  <sheetViews>
    <sheetView showZeros="0" workbookViewId="0">
      <selection activeCell="B19" sqref="B19"/>
    </sheetView>
  </sheetViews>
  <sheetFormatPr defaultColWidth="9.13333333333333" defaultRowHeight="14.25" customHeight="1" outlineLevelCol="5"/>
  <cols>
    <col min="1" max="1" width="32.1333333333333" customWidth="1"/>
    <col min="2" max="2" width="20.7333333333333" customWidth="1"/>
    <col min="3" max="3" width="32.1333333333333" customWidth="1"/>
    <col min="4" max="4" width="27.7333333333333" customWidth="1"/>
    <col min="5" max="6" width="36.7333333333333" customWidth="1"/>
  </cols>
  <sheetData>
    <row r="2" ht="12" customHeight="1" spans="1:6">
      <c r="A2" s="110">
        <v>1</v>
      </c>
      <c r="B2" s="111">
        <v>0</v>
      </c>
      <c r="C2" s="110">
        <v>1</v>
      </c>
      <c r="D2" s="112"/>
      <c r="E2" s="112"/>
      <c r="F2" s="109" t="s">
        <v>311</v>
      </c>
    </row>
    <row r="3" ht="42" customHeight="1" spans="1:6">
      <c r="A3" s="113" t="str">
        <f>"2025"&amp;"年部门政府性基金预算支出预算表"</f>
        <v>2025年部门政府性基金预算支出预算表</v>
      </c>
      <c r="B3" s="113" t="s">
        <v>312</v>
      </c>
      <c r="C3" s="114"/>
      <c r="D3" s="115"/>
      <c r="E3" s="115"/>
      <c r="F3" s="115"/>
    </row>
    <row r="4" ht="13.5" customHeight="1" spans="1:6">
      <c r="A4" s="4" t="str">
        <f>"单位名称："&amp;"昆明市生态环境局经开分局"</f>
        <v>单位名称：昆明市生态环境局经开分局</v>
      </c>
      <c r="B4" s="4" t="s">
        <v>313</v>
      </c>
      <c r="C4" s="110"/>
      <c r="D4" s="112"/>
      <c r="E4" s="112"/>
      <c r="F4" s="109" t="s">
        <v>1</v>
      </c>
    </row>
    <row r="5" ht="19.5" customHeight="1" spans="1:6">
      <c r="A5" s="116" t="s">
        <v>180</v>
      </c>
      <c r="B5" s="117" t="s">
        <v>72</v>
      </c>
      <c r="C5" s="116" t="s">
        <v>73</v>
      </c>
      <c r="D5" s="10" t="s">
        <v>314</v>
      </c>
      <c r="E5" s="11"/>
      <c r="F5" s="12"/>
    </row>
    <row r="6" ht="18.75" customHeight="1" spans="1:6">
      <c r="A6" s="118"/>
      <c r="B6" s="119"/>
      <c r="C6" s="118"/>
      <c r="D6" s="15" t="s">
        <v>55</v>
      </c>
      <c r="E6" s="10" t="s">
        <v>75</v>
      </c>
      <c r="F6" s="15" t="s">
        <v>76</v>
      </c>
    </row>
    <row r="7" ht="18.75" customHeight="1" spans="1:6">
      <c r="A7" s="61">
        <v>1</v>
      </c>
      <c r="B7" s="120" t="s">
        <v>83</v>
      </c>
      <c r="C7" s="61">
        <v>3</v>
      </c>
      <c r="D7" s="121">
        <v>4</v>
      </c>
      <c r="E7" s="121">
        <v>5</v>
      </c>
      <c r="F7" s="121">
        <v>6</v>
      </c>
    </row>
    <row r="8" ht="21" customHeight="1" spans="1:6">
      <c r="A8" s="20"/>
      <c r="B8" s="20"/>
      <c r="C8" s="20"/>
      <c r="D8" s="72"/>
      <c r="E8" s="72"/>
      <c r="F8" s="72"/>
    </row>
    <row r="9" ht="21" customHeight="1" spans="1:6">
      <c r="A9" s="20"/>
      <c r="B9" s="20"/>
      <c r="C9" s="20"/>
      <c r="D9" s="72"/>
      <c r="E9" s="72"/>
      <c r="F9" s="72"/>
    </row>
    <row r="10" ht="18.75" customHeight="1" spans="1:6">
      <c r="A10" s="122" t="s">
        <v>169</v>
      </c>
      <c r="B10" s="122" t="s">
        <v>169</v>
      </c>
      <c r="C10" s="123" t="s">
        <v>169</v>
      </c>
      <c r="D10" s="72"/>
      <c r="E10" s="72"/>
      <c r="F10" s="72"/>
    </row>
    <row r="12" customHeight="1" spans="1:1">
      <c r="A12" t="s">
        <v>315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2:S13"/>
  <sheetViews>
    <sheetView showZeros="0" topLeftCell="I1" workbookViewId="0">
      <selection activeCell="C15" sqref="C15"/>
    </sheetView>
  </sheetViews>
  <sheetFormatPr defaultColWidth="9.13333333333333" defaultRowHeight="14.25" customHeight="1"/>
  <cols>
    <col min="1" max="2" width="32.6" customWidth="1"/>
    <col min="3" max="3" width="41.1333333333333" customWidth="1"/>
    <col min="4" max="4" width="21.7333333333333" customWidth="1"/>
    <col min="5" max="5" width="35.2666666666667" customWidth="1"/>
    <col min="6" max="6" width="7.73333333333333" customWidth="1"/>
    <col min="7" max="7" width="11.1333333333333" customWidth="1"/>
    <col min="8" max="8" width="13.2666666666667" customWidth="1"/>
    <col min="9" max="18" width="20" customWidth="1"/>
    <col min="19" max="19" width="19.8666666666667" customWidth="1"/>
  </cols>
  <sheetData>
    <row r="2" ht="15.75" customHeight="1" spans="2:19">
      <c r="B2" s="76"/>
      <c r="C2" s="76"/>
      <c r="R2" s="2"/>
      <c r="S2" s="2" t="s">
        <v>316</v>
      </c>
    </row>
    <row r="3" ht="41.25" customHeight="1" spans="1:19">
      <c r="A3" s="65" t="str">
        <f>"2025"&amp;"年部门政府采购预算表"</f>
        <v>2025年部门政府采购预算表</v>
      </c>
      <c r="B3" s="59"/>
      <c r="C3" s="59"/>
      <c r="D3" s="3"/>
      <c r="E3" s="3"/>
      <c r="F3" s="3"/>
      <c r="G3" s="3"/>
      <c r="H3" s="3"/>
      <c r="I3" s="3"/>
      <c r="J3" s="3"/>
      <c r="K3" s="3"/>
      <c r="L3" s="3"/>
      <c r="M3" s="59"/>
      <c r="N3" s="3"/>
      <c r="O3" s="3"/>
      <c r="P3" s="59"/>
      <c r="Q3" s="3"/>
      <c r="R3" s="59"/>
      <c r="S3" s="59"/>
    </row>
    <row r="4" ht="18.75" customHeight="1" spans="1:19">
      <c r="A4" s="102" t="str">
        <f>"单位名称："&amp;"昆明市生态环境局经开分局"</f>
        <v>单位名称：昆明市生态环境局经开分局</v>
      </c>
      <c r="B4" s="78"/>
      <c r="C4" s="78"/>
      <c r="D4" s="6"/>
      <c r="E4" s="6"/>
      <c r="F4" s="6"/>
      <c r="G4" s="6"/>
      <c r="H4" s="6"/>
      <c r="I4" s="6"/>
      <c r="J4" s="6"/>
      <c r="K4" s="6"/>
      <c r="L4" s="6"/>
      <c r="R4" s="7"/>
      <c r="S4" s="109" t="s">
        <v>1</v>
      </c>
    </row>
    <row r="5" ht="15.75" customHeight="1" spans="1:19">
      <c r="A5" s="9" t="s">
        <v>179</v>
      </c>
      <c r="B5" s="79" t="s">
        <v>180</v>
      </c>
      <c r="C5" s="79" t="s">
        <v>317</v>
      </c>
      <c r="D5" s="80" t="s">
        <v>318</v>
      </c>
      <c r="E5" s="80" t="s">
        <v>319</v>
      </c>
      <c r="F5" s="80" t="s">
        <v>320</v>
      </c>
      <c r="G5" s="80" t="s">
        <v>321</v>
      </c>
      <c r="H5" s="80" t="s">
        <v>322</v>
      </c>
      <c r="I5" s="93" t="s">
        <v>187</v>
      </c>
      <c r="J5" s="93"/>
      <c r="K5" s="93"/>
      <c r="L5" s="93"/>
      <c r="M5" s="94"/>
      <c r="N5" s="93"/>
      <c r="O5" s="93"/>
      <c r="P5" s="73"/>
      <c r="Q5" s="93"/>
      <c r="R5" s="94"/>
      <c r="S5" s="74"/>
    </row>
    <row r="6" ht="17.25" customHeight="1" spans="1:19">
      <c r="A6" s="14"/>
      <c r="B6" s="81"/>
      <c r="C6" s="81"/>
      <c r="D6" s="82"/>
      <c r="E6" s="82"/>
      <c r="F6" s="82"/>
      <c r="G6" s="82"/>
      <c r="H6" s="82"/>
      <c r="I6" s="82" t="s">
        <v>55</v>
      </c>
      <c r="J6" s="82" t="s">
        <v>58</v>
      </c>
      <c r="K6" s="82" t="s">
        <v>323</v>
      </c>
      <c r="L6" s="82" t="s">
        <v>324</v>
      </c>
      <c r="M6" s="95" t="s">
        <v>325</v>
      </c>
      <c r="N6" s="96" t="s">
        <v>326</v>
      </c>
      <c r="O6" s="96"/>
      <c r="P6" s="100"/>
      <c r="Q6" s="96"/>
      <c r="R6" s="101"/>
      <c r="S6" s="83"/>
    </row>
    <row r="7" ht="54" customHeight="1" spans="1:19">
      <c r="A7" s="17"/>
      <c r="B7" s="83"/>
      <c r="C7" s="83"/>
      <c r="D7" s="84"/>
      <c r="E7" s="84"/>
      <c r="F7" s="84"/>
      <c r="G7" s="84"/>
      <c r="H7" s="84"/>
      <c r="I7" s="84"/>
      <c r="J7" s="84" t="s">
        <v>57</v>
      </c>
      <c r="K7" s="84"/>
      <c r="L7" s="84"/>
      <c r="M7" s="97"/>
      <c r="N7" s="84" t="s">
        <v>57</v>
      </c>
      <c r="O7" s="84" t="s">
        <v>64</v>
      </c>
      <c r="P7" s="83" t="s">
        <v>65</v>
      </c>
      <c r="Q7" s="84" t="s">
        <v>66</v>
      </c>
      <c r="R7" s="97" t="s">
        <v>67</v>
      </c>
      <c r="S7" s="83" t="s">
        <v>68</v>
      </c>
    </row>
    <row r="8" ht="18" customHeight="1" spans="1:19">
      <c r="A8" s="103">
        <v>1</v>
      </c>
      <c r="B8" s="103" t="s">
        <v>83</v>
      </c>
      <c r="C8" s="104">
        <v>3</v>
      </c>
      <c r="D8" s="104">
        <v>4</v>
      </c>
      <c r="E8" s="103">
        <v>5</v>
      </c>
      <c r="F8" s="103">
        <v>6</v>
      </c>
      <c r="G8" s="103">
        <v>7</v>
      </c>
      <c r="H8" s="103">
        <v>8</v>
      </c>
      <c r="I8" s="103">
        <v>9</v>
      </c>
      <c r="J8" s="103">
        <v>10</v>
      </c>
      <c r="K8" s="103">
        <v>11</v>
      </c>
      <c r="L8" s="103">
        <v>12</v>
      </c>
      <c r="M8" s="103">
        <v>13</v>
      </c>
      <c r="N8" s="103">
        <v>14</v>
      </c>
      <c r="O8" s="103">
        <v>15</v>
      </c>
      <c r="P8" s="103">
        <v>16</v>
      </c>
      <c r="Q8" s="103">
        <v>17</v>
      </c>
      <c r="R8" s="103">
        <v>18</v>
      </c>
      <c r="S8" s="103">
        <v>19</v>
      </c>
    </row>
    <row r="9" ht="21" customHeight="1" spans="1:19">
      <c r="A9" s="85"/>
      <c r="B9" s="86"/>
      <c r="C9" s="86"/>
      <c r="D9" s="87"/>
      <c r="E9" s="87"/>
      <c r="F9" s="87"/>
      <c r="G9" s="105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</row>
    <row r="10" ht="21" customHeight="1" spans="1:19">
      <c r="A10" s="88" t="s">
        <v>169</v>
      </c>
      <c r="B10" s="89"/>
      <c r="C10" s="89"/>
      <c r="D10" s="90"/>
      <c r="E10" s="90"/>
      <c r="F10" s="90"/>
      <c r="G10" s="106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</row>
    <row r="11" ht="21" customHeight="1" spans="1:19">
      <c r="A11" s="102" t="s">
        <v>327</v>
      </c>
      <c r="B11" s="4"/>
      <c r="C11" s="4"/>
      <c r="D11" s="102"/>
      <c r="E11" s="102"/>
      <c r="F11" s="102"/>
      <c r="G11" s="107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</row>
    <row r="13" customHeight="1" spans="1:1">
      <c r="A13" t="s">
        <v>328</v>
      </c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2:T11"/>
  <sheetViews>
    <sheetView showZeros="0" topLeftCell="J1" workbookViewId="0">
      <selection activeCell="F1" sqref="$A1:$XFD1"/>
    </sheetView>
  </sheetViews>
  <sheetFormatPr defaultColWidth="9.13333333333333" defaultRowHeight="14.25" customHeight="1"/>
  <cols>
    <col min="1" max="5" width="39.1333333333333" customWidth="1"/>
    <col min="6" max="6" width="27.6" customWidth="1"/>
    <col min="7" max="7" width="28.6" customWidth="1"/>
    <col min="8" max="8" width="28.1333333333333" customWidth="1"/>
    <col min="9" max="9" width="39.1333333333333" customWidth="1"/>
    <col min="10" max="18" width="20.4" customWidth="1"/>
    <col min="19" max="20" width="20.2666666666667" customWidth="1"/>
  </cols>
  <sheetData>
    <row r="2" ht="16.5" customHeight="1" spans="1:20">
      <c r="A2" s="69"/>
      <c r="B2" s="76"/>
      <c r="C2" s="76"/>
      <c r="D2" s="76"/>
      <c r="E2" s="76"/>
      <c r="F2" s="76"/>
      <c r="G2" s="76"/>
      <c r="H2" s="69"/>
      <c r="I2" s="69"/>
      <c r="J2" s="69"/>
      <c r="K2" s="69"/>
      <c r="L2" s="69"/>
      <c r="M2" s="69"/>
      <c r="N2" s="91"/>
      <c r="O2" s="69"/>
      <c r="P2" s="69"/>
      <c r="Q2" s="76"/>
      <c r="R2" s="69"/>
      <c r="S2" s="57"/>
      <c r="T2" s="57" t="s">
        <v>329</v>
      </c>
    </row>
    <row r="3" ht="41.25" customHeight="1" spans="1:20">
      <c r="A3" s="65" t="str">
        <f>"2025"&amp;"年部门政府购买服务预算表"</f>
        <v>2025年部门政府购买服务预算表</v>
      </c>
      <c r="B3" s="59"/>
      <c r="C3" s="59"/>
      <c r="D3" s="59"/>
      <c r="E3" s="59"/>
      <c r="F3" s="59"/>
      <c r="G3" s="59"/>
      <c r="H3" s="77"/>
      <c r="I3" s="77"/>
      <c r="J3" s="77"/>
      <c r="K3" s="77"/>
      <c r="L3" s="77"/>
      <c r="M3" s="77"/>
      <c r="N3" s="92"/>
      <c r="O3" s="77"/>
      <c r="P3" s="77"/>
      <c r="Q3" s="59"/>
      <c r="R3" s="77"/>
      <c r="S3" s="92"/>
      <c r="T3" s="59"/>
    </row>
    <row r="4" ht="22.5" customHeight="1" spans="1:20">
      <c r="A4" s="66" t="str">
        <f>"单位名称："&amp;"昆明市生态环境局经开分局"</f>
        <v>单位名称：昆明市生态环境局经开分局</v>
      </c>
      <c r="B4" s="78"/>
      <c r="C4" s="78"/>
      <c r="D4" s="78"/>
      <c r="E4" s="78"/>
      <c r="F4" s="78"/>
      <c r="G4" s="78"/>
      <c r="H4" s="67"/>
      <c r="I4" s="67"/>
      <c r="J4" s="67"/>
      <c r="K4" s="67"/>
      <c r="L4" s="67"/>
      <c r="M4" s="67"/>
      <c r="N4" s="91"/>
      <c r="O4" s="69"/>
      <c r="P4" s="69"/>
      <c r="Q4" s="76"/>
      <c r="R4" s="69"/>
      <c r="S4" s="99"/>
      <c r="T4" s="57" t="s">
        <v>1</v>
      </c>
    </row>
    <row r="5" ht="24" customHeight="1" spans="1:20">
      <c r="A5" s="9" t="s">
        <v>179</v>
      </c>
      <c r="B5" s="79" t="s">
        <v>180</v>
      </c>
      <c r="C5" s="79" t="s">
        <v>317</v>
      </c>
      <c r="D5" s="79" t="s">
        <v>330</v>
      </c>
      <c r="E5" s="79" t="s">
        <v>331</v>
      </c>
      <c r="F5" s="79" t="s">
        <v>332</v>
      </c>
      <c r="G5" s="79" t="s">
        <v>333</v>
      </c>
      <c r="H5" s="80" t="s">
        <v>334</v>
      </c>
      <c r="I5" s="80" t="s">
        <v>335</v>
      </c>
      <c r="J5" s="93" t="s">
        <v>187</v>
      </c>
      <c r="K5" s="93"/>
      <c r="L5" s="93"/>
      <c r="M5" s="93"/>
      <c r="N5" s="94"/>
      <c r="O5" s="93"/>
      <c r="P5" s="93"/>
      <c r="Q5" s="73"/>
      <c r="R5" s="93"/>
      <c r="S5" s="94"/>
      <c r="T5" s="74"/>
    </row>
    <row r="6" ht="24" customHeight="1" spans="1:20">
      <c r="A6" s="14"/>
      <c r="B6" s="81"/>
      <c r="C6" s="81"/>
      <c r="D6" s="81"/>
      <c r="E6" s="81"/>
      <c r="F6" s="81"/>
      <c r="G6" s="81"/>
      <c r="H6" s="82"/>
      <c r="I6" s="82"/>
      <c r="J6" s="82" t="s">
        <v>55</v>
      </c>
      <c r="K6" s="82" t="s">
        <v>58</v>
      </c>
      <c r="L6" s="82" t="s">
        <v>323</v>
      </c>
      <c r="M6" s="82" t="s">
        <v>324</v>
      </c>
      <c r="N6" s="95" t="s">
        <v>325</v>
      </c>
      <c r="O6" s="96" t="s">
        <v>326</v>
      </c>
      <c r="P6" s="96"/>
      <c r="Q6" s="100"/>
      <c r="R6" s="96"/>
      <c r="S6" s="101"/>
      <c r="T6" s="83"/>
    </row>
    <row r="7" ht="54" customHeight="1" spans="1:20">
      <c r="A7" s="17"/>
      <c r="B7" s="83"/>
      <c r="C7" s="83"/>
      <c r="D7" s="83"/>
      <c r="E7" s="83"/>
      <c r="F7" s="83"/>
      <c r="G7" s="83"/>
      <c r="H7" s="84"/>
      <c r="I7" s="84"/>
      <c r="J7" s="84"/>
      <c r="K7" s="84" t="s">
        <v>57</v>
      </c>
      <c r="L7" s="84"/>
      <c r="M7" s="84"/>
      <c r="N7" s="97"/>
      <c r="O7" s="84" t="s">
        <v>57</v>
      </c>
      <c r="P7" s="84" t="s">
        <v>64</v>
      </c>
      <c r="Q7" s="83" t="s">
        <v>65</v>
      </c>
      <c r="R7" s="84" t="s">
        <v>66</v>
      </c>
      <c r="S7" s="97" t="s">
        <v>67</v>
      </c>
      <c r="T7" s="83" t="s">
        <v>68</v>
      </c>
    </row>
    <row r="8" ht="17.25" customHeight="1" spans="1:20">
      <c r="A8" s="18">
        <v>1</v>
      </c>
      <c r="B8" s="83">
        <v>2</v>
      </c>
      <c r="C8" s="18">
        <v>3</v>
      </c>
      <c r="D8" s="18">
        <v>4</v>
      </c>
      <c r="E8" s="83">
        <v>5</v>
      </c>
      <c r="F8" s="18">
        <v>6</v>
      </c>
      <c r="G8" s="18">
        <v>7</v>
      </c>
      <c r="H8" s="83">
        <v>8</v>
      </c>
      <c r="I8" s="18">
        <v>9</v>
      </c>
      <c r="J8" s="18">
        <v>10</v>
      </c>
      <c r="K8" s="83">
        <v>11</v>
      </c>
      <c r="L8" s="18">
        <v>12</v>
      </c>
      <c r="M8" s="18">
        <v>13</v>
      </c>
      <c r="N8" s="83">
        <v>14</v>
      </c>
      <c r="O8" s="18">
        <v>15</v>
      </c>
      <c r="P8" s="18">
        <v>16</v>
      </c>
      <c r="Q8" s="83">
        <v>17</v>
      </c>
      <c r="R8" s="18">
        <v>18</v>
      </c>
      <c r="S8" s="18">
        <v>19</v>
      </c>
      <c r="T8" s="18">
        <v>20</v>
      </c>
    </row>
    <row r="9" ht="21" customHeight="1" spans="1:20">
      <c r="A9" s="85" t="s">
        <v>197</v>
      </c>
      <c r="B9" s="86" t="s">
        <v>70</v>
      </c>
      <c r="C9" s="86" t="s">
        <v>256</v>
      </c>
      <c r="D9" s="86" t="s">
        <v>336</v>
      </c>
      <c r="E9" s="86" t="s">
        <v>337</v>
      </c>
      <c r="F9" s="86" t="s">
        <v>76</v>
      </c>
      <c r="G9" s="86" t="s">
        <v>338</v>
      </c>
      <c r="H9" s="87" t="s">
        <v>114</v>
      </c>
      <c r="I9" s="87" t="s">
        <v>339</v>
      </c>
      <c r="J9" s="72">
        <v>240000</v>
      </c>
      <c r="K9" s="72">
        <v>240000</v>
      </c>
      <c r="L9" s="72"/>
      <c r="M9" s="72"/>
      <c r="N9" s="72"/>
      <c r="O9" s="72"/>
      <c r="P9" s="72"/>
      <c r="Q9" s="72"/>
      <c r="R9" s="72"/>
      <c r="S9" s="72"/>
      <c r="T9" s="72"/>
    </row>
    <row r="10" ht="21" customHeight="1" spans="1:20">
      <c r="A10" s="85" t="s">
        <v>197</v>
      </c>
      <c r="B10" s="86" t="s">
        <v>70</v>
      </c>
      <c r="C10" s="86" t="s">
        <v>256</v>
      </c>
      <c r="D10" s="86" t="s">
        <v>340</v>
      </c>
      <c r="E10" s="86" t="s">
        <v>341</v>
      </c>
      <c r="F10" s="86" t="s">
        <v>76</v>
      </c>
      <c r="G10" s="86" t="s">
        <v>342</v>
      </c>
      <c r="H10" s="87" t="s">
        <v>114</v>
      </c>
      <c r="I10" s="87" t="s">
        <v>343</v>
      </c>
      <c r="J10" s="72">
        <v>60000</v>
      </c>
      <c r="K10" s="72">
        <v>60000</v>
      </c>
      <c r="L10" s="72"/>
      <c r="M10" s="72"/>
      <c r="N10" s="72"/>
      <c r="O10" s="72"/>
      <c r="P10" s="72"/>
      <c r="Q10" s="72"/>
      <c r="R10" s="72"/>
      <c r="S10" s="72"/>
      <c r="T10" s="72"/>
    </row>
    <row r="11" ht="21" customHeight="1" spans="1:20">
      <c r="A11" s="88" t="s">
        <v>169</v>
      </c>
      <c r="B11" s="89"/>
      <c r="C11" s="89"/>
      <c r="D11" s="89"/>
      <c r="E11" s="89"/>
      <c r="F11" s="89"/>
      <c r="G11" s="89"/>
      <c r="H11" s="90"/>
      <c r="I11" s="98"/>
      <c r="J11" s="72">
        <v>300000</v>
      </c>
      <c r="K11" s="72">
        <v>300000</v>
      </c>
      <c r="L11" s="72"/>
      <c r="M11" s="72"/>
      <c r="N11" s="72"/>
      <c r="O11" s="72"/>
      <c r="P11" s="72"/>
      <c r="Q11" s="72"/>
      <c r="R11" s="72"/>
      <c r="S11" s="72"/>
      <c r="T11" s="72"/>
    </row>
  </sheetData>
  <mergeCells count="19">
    <mergeCell ref="A3:T3"/>
    <mergeCell ref="A4:I4"/>
    <mergeCell ref="J5:T5"/>
    <mergeCell ref="O6:T6"/>
    <mergeCell ref="A11:I11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2:X11"/>
  <sheetViews>
    <sheetView showZeros="0" workbookViewId="0">
      <selection activeCell="A11" sqref="A11"/>
    </sheetView>
  </sheetViews>
  <sheetFormatPr defaultColWidth="9.13333333333333" defaultRowHeight="14.25" customHeight="1"/>
  <cols>
    <col min="1" max="1" width="37.7333333333333" customWidth="1"/>
    <col min="2" max="24" width="20" customWidth="1"/>
  </cols>
  <sheetData>
    <row r="2" ht="17.25" customHeight="1" spans="4:24">
      <c r="D2" s="64"/>
      <c r="W2" s="2"/>
      <c r="X2" s="2" t="s">
        <v>344</v>
      </c>
    </row>
    <row r="3" ht="41.25" customHeight="1" spans="1:24">
      <c r="A3" s="65" t="str">
        <f>"2025"&amp;"年市对下转移支付预算表"</f>
        <v>2025年市对下转移支付预算表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59"/>
      <c r="X3" s="59"/>
    </row>
    <row r="4" ht="18" customHeight="1" spans="1:24">
      <c r="A4" s="66" t="str">
        <f>"单位名称："&amp;"昆明市生态环境局经开分局"</f>
        <v>单位名称：昆明市生态环境局经开分局</v>
      </c>
      <c r="B4" s="67"/>
      <c r="C4" s="67"/>
      <c r="D4" s="68"/>
      <c r="E4" s="69"/>
      <c r="F4" s="69"/>
      <c r="G4" s="69"/>
      <c r="H4" s="69"/>
      <c r="I4" s="69"/>
      <c r="W4" s="7"/>
      <c r="X4" s="7" t="s">
        <v>1</v>
      </c>
    </row>
    <row r="5" ht="19.5" customHeight="1" spans="1:24">
      <c r="A5" s="15" t="s">
        <v>345</v>
      </c>
      <c r="B5" s="10" t="s">
        <v>187</v>
      </c>
      <c r="C5" s="11"/>
      <c r="D5" s="11"/>
      <c r="E5" s="10" t="s">
        <v>346</v>
      </c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73"/>
      <c r="X5" s="74"/>
    </row>
    <row r="6" ht="40.5" customHeight="1" spans="1:24">
      <c r="A6" s="18"/>
      <c r="B6" s="26" t="s">
        <v>55</v>
      </c>
      <c r="C6" s="9" t="s">
        <v>58</v>
      </c>
      <c r="D6" s="70" t="s">
        <v>323</v>
      </c>
      <c r="E6" s="32" t="s">
        <v>347</v>
      </c>
      <c r="F6" s="32" t="s">
        <v>348</v>
      </c>
      <c r="G6" s="32" t="s">
        <v>349</v>
      </c>
      <c r="H6" s="32" t="s">
        <v>350</v>
      </c>
      <c r="I6" s="32" t="s">
        <v>351</v>
      </c>
      <c r="J6" s="32" t="s">
        <v>352</v>
      </c>
      <c r="K6" s="32" t="s">
        <v>353</v>
      </c>
      <c r="L6" s="32" t="s">
        <v>354</v>
      </c>
      <c r="M6" s="32" t="s">
        <v>355</v>
      </c>
      <c r="N6" s="32" t="s">
        <v>356</v>
      </c>
      <c r="O6" s="32" t="s">
        <v>357</v>
      </c>
      <c r="P6" s="32" t="s">
        <v>358</v>
      </c>
      <c r="Q6" s="32" t="s">
        <v>359</v>
      </c>
      <c r="R6" s="32" t="s">
        <v>360</v>
      </c>
      <c r="S6" s="32" t="s">
        <v>361</v>
      </c>
      <c r="T6" s="32" t="s">
        <v>362</v>
      </c>
      <c r="U6" s="32" t="s">
        <v>363</v>
      </c>
      <c r="V6" s="32" t="s">
        <v>364</v>
      </c>
      <c r="W6" s="32" t="s">
        <v>365</v>
      </c>
      <c r="X6" s="75" t="s">
        <v>366</v>
      </c>
    </row>
    <row r="7" ht="19.5" customHeight="1" spans="1:24">
      <c r="A7" s="19">
        <v>1</v>
      </c>
      <c r="B7" s="19">
        <v>2</v>
      </c>
      <c r="C7" s="19">
        <v>3</v>
      </c>
      <c r="D7" s="71">
        <v>4</v>
      </c>
      <c r="E7" s="32">
        <v>5</v>
      </c>
      <c r="F7" s="19">
        <v>6</v>
      </c>
      <c r="G7" s="19">
        <v>7</v>
      </c>
      <c r="H7" s="71">
        <v>8</v>
      </c>
      <c r="I7" s="19">
        <v>9</v>
      </c>
      <c r="J7" s="19">
        <v>10</v>
      </c>
      <c r="K7" s="19">
        <v>11</v>
      </c>
      <c r="L7" s="71">
        <v>12</v>
      </c>
      <c r="M7" s="19">
        <v>13</v>
      </c>
      <c r="N7" s="19">
        <v>14</v>
      </c>
      <c r="O7" s="19">
        <v>15</v>
      </c>
      <c r="P7" s="71">
        <v>16</v>
      </c>
      <c r="Q7" s="19">
        <v>17</v>
      </c>
      <c r="R7" s="19">
        <v>18</v>
      </c>
      <c r="S7" s="19">
        <v>19</v>
      </c>
      <c r="T7" s="71">
        <v>20</v>
      </c>
      <c r="U7" s="71">
        <v>21</v>
      </c>
      <c r="V7" s="71">
        <v>22</v>
      </c>
      <c r="W7" s="32">
        <v>23</v>
      </c>
      <c r="X7" s="32">
        <v>24</v>
      </c>
    </row>
    <row r="8" ht="19.5" customHeight="1" spans="1:24">
      <c r="A8" s="27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</row>
    <row r="9" ht="19.5" customHeight="1" spans="1:24">
      <c r="A9" s="62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</row>
    <row r="11" customHeight="1" spans="1:1">
      <c r="A11" t="s">
        <v>367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2:J10"/>
  <sheetViews>
    <sheetView showZeros="0" workbookViewId="0">
      <selection activeCell="C21" sqref="C21"/>
    </sheetView>
  </sheetViews>
  <sheetFormatPr defaultColWidth="9.13333333333333" defaultRowHeight="12" customHeight="1"/>
  <cols>
    <col min="1" max="1" width="34.2666666666667" customWidth="1"/>
    <col min="2" max="2" width="29" customWidth="1"/>
    <col min="3" max="5" width="23.6" customWidth="1"/>
    <col min="6" max="6" width="11.2666666666667" customWidth="1"/>
    <col min="7" max="7" width="25.1333333333333" customWidth="1"/>
    <col min="8" max="8" width="15.6" customWidth="1"/>
    <col min="9" max="9" width="13.4" customWidth="1"/>
    <col min="10" max="10" width="18.8666666666667" customWidth="1"/>
  </cols>
  <sheetData>
    <row r="2" ht="16.5" customHeight="1" spans="10:10">
      <c r="J2" s="2" t="s">
        <v>368</v>
      </c>
    </row>
    <row r="3" ht="41.25" customHeight="1" spans="1:10">
      <c r="A3" s="58" t="str">
        <f>"2025"&amp;"年市对下转移支付绩效目标表"</f>
        <v>2025年市对下转移支付绩效目标表</v>
      </c>
      <c r="B3" s="3"/>
      <c r="C3" s="3"/>
      <c r="D3" s="3"/>
      <c r="E3" s="3"/>
      <c r="F3" s="59"/>
      <c r="G3" s="3"/>
      <c r="H3" s="59"/>
      <c r="I3" s="59"/>
      <c r="J3" s="3"/>
    </row>
    <row r="4" ht="17.25" customHeight="1" spans="1:1">
      <c r="A4" s="4" t="str">
        <f>"单位名称："&amp;"昆明市生态环境局经开分局"</f>
        <v>单位名称：昆明市生态环境局经开分局</v>
      </c>
    </row>
    <row r="5" ht="44.25" customHeight="1" spans="1:10">
      <c r="A5" s="60" t="s">
        <v>345</v>
      </c>
      <c r="B5" s="60" t="s">
        <v>258</v>
      </c>
      <c r="C5" s="60" t="s">
        <v>259</v>
      </c>
      <c r="D5" s="60" t="s">
        <v>260</v>
      </c>
      <c r="E5" s="60" t="s">
        <v>261</v>
      </c>
      <c r="F5" s="61" t="s">
        <v>262</v>
      </c>
      <c r="G5" s="60" t="s">
        <v>263</v>
      </c>
      <c r="H5" s="61" t="s">
        <v>264</v>
      </c>
      <c r="I5" s="61" t="s">
        <v>265</v>
      </c>
      <c r="J5" s="60" t="s">
        <v>266</v>
      </c>
    </row>
    <row r="6" ht="14.25" customHeight="1" spans="1:10">
      <c r="A6" s="60">
        <v>1</v>
      </c>
      <c r="B6" s="60">
        <v>2</v>
      </c>
      <c r="C6" s="60">
        <v>3</v>
      </c>
      <c r="D6" s="60">
        <v>4</v>
      </c>
      <c r="E6" s="60">
        <v>5</v>
      </c>
      <c r="F6" s="61">
        <v>6</v>
      </c>
      <c r="G6" s="60">
        <v>7</v>
      </c>
      <c r="H6" s="61">
        <v>8</v>
      </c>
      <c r="I6" s="61">
        <v>9</v>
      </c>
      <c r="J6" s="60">
        <v>10</v>
      </c>
    </row>
    <row r="7" ht="42" customHeight="1" spans="1:10">
      <c r="A7" s="27"/>
      <c r="B7" s="62"/>
      <c r="C7" s="62"/>
      <c r="D7" s="62"/>
      <c r="E7" s="46"/>
      <c r="F7" s="63"/>
      <c r="G7" s="46"/>
      <c r="H7" s="63"/>
      <c r="I7" s="63"/>
      <c r="J7" s="46"/>
    </row>
    <row r="8" ht="42" customHeight="1" spans="1:10">
      <c r="A8" s="27"/>
      <c r="B8" s="20"/>
      <c r="C8" s="20"/>
      <c r="D8" s="20"/>
      <c r="E8" s="27"/>
      <c r="F8" s="20"/>
      <c r="G8" s="27"/>
      <c r="H8" s="20"/>
      <c r="I8" s="20"/>
      <c r="J8" s="27"/>
    </row>
    <row r="10" customHeight="1" spans="1:1">
      <c r="A10" t="s">
        <v>369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selection activeCell="A10" sqref="A10"/>
    </sheetView>
  </sheetViews>
  <sheetFormatPr defaultColWidth="10.4" defaultRowHeight="14.25" customHeight="1"/>
  <cols>
    <col min="1" max="3" width="33.7333333333333" customWidth="1"/>
    <col min="4" max="4" width="45.6" customWidth="1"/>
    <col min="5" max="5" width="27.6" customWidth="1"/>
    <col min="6" max="6" width="21.7333333333333" customWidth="1"/>
    <col min="7" max="9" width="26.2666666666667" customWidth="1"/>
  </cols>
  <sheetData>
    <row r="1" customHeight="1" spans="1:9">
      <c r="A1" s="34" t="s">
        <v>370</v>
      </c>
      <c r="B1" s="35"/>
      <c r="C1" s="35"/>
      <c r="D1" s="36"/>
      <c r="E1" s="36"/>
      <c r="F1" s="36"/>
      <c r="G1" s="35"/>
      <c r="H1" s="35"/>
      <c r="I1" s="36"/>
    </row>
    <row r="2" ht="41.25" customHeight="1" spans="1:9">
      <c r="A2" s="37" t="str">
        <f>"2025"&amp;"年新增资产配置预算表"</f>
        <v>2025年新增资产配置预算表</v>
      </c>
      <c r="B2" s="38"/>
      <c r="C2" s="38"/>
      <c r="D2" s="39"/>
      <c r="E2" s="39"/>
      <c r="F2" s="39"/>
      <c r="G2" s="38"/>
      <c r="H2" s="38"/>
      <c r="I2" s="39"/>
    </row>
    <row r="3" customHeight="1" spans="1:9">
      <c r="A3" s="40" t="str">
        <f>"单位名称："&amp;"昆明市生态环境局经开分局"</f>
        <v>单位名称：昆明市生态环境局经开分局</v>
      </c>
      <c r="B3" s="41"/>
      <c r="C3" s="41"/>
      <c r="D3" s="42"/>
      <c r="F3" s="39"/>
      <c r="G3" s="38"/>
      <c r="H3" s="38"/>
      <c r="I3" s="57" t="s">
        <v>1</v>
      </c>
    </row>
    <row r="4" ht="28.5" customHeight="1" spans="1:9">
      <c r="A4" s="43" t="s">
        <v>179</v>
      </c>
      <c r="B4" s="32" t="s">
        <v>180</v>
      </c>
      <c r="C4" s="43" t="s">
        <v>371</v>
      </c>
      <c r="D4" s="43" t="s">
        <v>372</v>
      </c>
      <c r="E4" s="43" t="s">
        <v>373</v>
      </c>
      <c r="F4" s="43" t="s">
        <v>374</v>
      </c>
      <c r="G4" s="32" t="s">
        <v>375</v>
      </c>
      <c r="H4" s="32"/>
      <c r="I4" s="43"/>
    </row>
    <row r="5" ht="21" customHeight="1" spans="1:9">
      <c r="A5" s="43"/>
      <c r="B5" s="44"/>
      <c r="C5" s="44"/>
      <c r="D5" s="45"/>
      <c r="E5" s="44"/>
      <c r="F5" s="44"/>
      <c r="G5" s="32" t="s">
        <v>321</v>
      </c>
      <c r="H5" s="32" t="s">
        <v>376</v>
      </c>
      <c r="I5" s="32" t="s">
        <v>377</v>
      </c>
    </row>
    <row r="6" ht="17.25" customHeight="1" spans="1:9">
      <c r="A6" s="46" t="s">
        <v>82</v>
      </c>
      <c r="B6" s="47"/>
      <c r="C6" s="48" t="s">
        <v>83</v>
      </c>
      <c r="D6" s="46" t="s">
        <v>84</v>
      </c>
      <c r="E6" s="49" t="s">
        <v>85</v>
      </c>
      <c r="F6" s="46" t="s">
        <v>86</v>
      </c>
      <c r="G6" s="48" t="s">
        <v>87</v>
      </c>
      <c r="H6" s="50" t="s">
        <v>88</v>
      </c>
      <c r="I6" s="49" t="s">
        <v>89</v>
      </c>
    </row>
    <row r="7" ht="19.5" customHeight="1" spans="1:9">
      <c r="A7" s="27"/>
      <c r="B7" s="20"/>
      <c r="C7" s="20"/>
      <c r="D7" s="27"/>
      <c r="E7" s="20"/>
      <c r="F7" s="50"/>
      <c r="G7" s="51"/>
      <c r="H7" s="52"/>
      <c r="I7" s="52"/>
    </row>
    <row r="8" ht="19.5" customHeight="1" spans="1:9">
      <c r="A8" s="53" t="s">
        <v>55</v>
      </c>
      <c r="B8" s="54"/>
      <c r="C8" s="54"/>
      <c r="D8" s="55"/>
      <c r="E8" s="56"/>
      <c r="F8" s="56"/>
      <c r="G8" s="51"/>
      <c r="H8" s="52"/>
      <c r="I8" s="52"/>
    </row>
    <row r="10" customHeight="1" spans="1:1">
      <c r="A10" t="s">
        <v>378</v>
      </c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2:K13"/>
  <sheetViews>
    <sheetView showZeros="0" topLeftCell="B1" workbookViewId="0">
      <selection activeCell="A1" sqref="$A1:$XFD1"/>
    </sheetView>
  </sheetViews>
  <sheetFormatPr defaultColWidth="9.13333333333333" defaultRowHeight="14.25" customHeight="1"/>
  <cols>
    <col min="1" max="1" width="19.2666666666667" customWidth="1"/>
    <col min="2" max="2" width="33.8666666666667" customWidth="1"/>
    <col min="3" max="3" width="23.8666666666667" customWidth="1"/>
    <col min="4" max="4" width="11.1333333333333" customWidth="1"/>
    <col min="5" max="5" width="17.7333333333333" customWidth="1"/>
    <col min="6" max="6" width="9.86666666666667" customWidth="1"/>
    <col min="7" max="7" width="17.7333333333333" customWidth="1"/>
    <col min="8" max="11" width="23.1333333333333" customWidth="1"/>
  </cols>
  <sheetData>
    <row r="2" customHeight="1" spans="4:11">
      <c r="D2" s="1"/>
      <c r="E2" s="1"/>
      <c r="F2" s="1"/>
      <c r="G2" s="1"/>
      <c r="K2" s="2" t="s">
        <v>379</v>
      </c>
    </row>
    <row r="3" ht="41.25" customHeight="1" spans="1:11">
      <c r="A3" s="3" t="str">
        <f>"2025"&amp;"年上级转移支付补助项目支出预算表"</f>
        <v>2025年上级转移支付补助项目支出预算表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13.5" customHeight="1" spans="1:11">
      <c r="A4" s="4" t="str">
        <f>"单位名称："&amp;"昆明市生态环境局经开分局"</f>
        <v>单位名称：昆明市生态环境局经开分局</v>
      </c>
      <c r="B4" s="5"/>
      <c r="C4" s="5"/>
      <c r="D4" s="5"/>
      <c r="E4" s="5"/>
      <c r="F4" s="5"/>
      <c r="G4" s="5"/>
      <c r="H4" s="6"/>
      <c r="I4" s="6"/>
      <c r="J4" s="6"/>
      <c r="K4" s="7" t="s">
        <v>1</v>
      </c>
    </row>
    <row r="5" ht="21.75" customHeight="1" spans="1:11">
      <c r="A5" s="8" t="s">
        <v>248</v>
      </c>
      <c r="B5" s="8" t="s">
        <v>182</v>
      </c>
      <c r="C5" s="8" t="s">
        <v>249</v>
      </c>
      <c r="D5" s="9" t="s">
        <v>183</v>
      </c>
      <c r="E5" s="9" t="s">
        <v>184</v>
      </c>
      <c r="F5" s="9" t="s">
        <v>250</v>
      </c>
      <c r="G5" s="9" t="s">
        <v>251</v>
      </c>
      <c r="H5" s="15" t="s">
        <v>55</v>
      </c>
      <c r="I5" s="10" t="s">
        <v>380</v>
      </c>
      <c r="J5" s="11"/>
      <c r="K5" s="12"/>
    </row>
    <row r="6" ht="21.75" customHeight="1" spans="1:11">
      <c r="A6" s="13"/>
      <c r="B6" s="13"/>
      <c r="C6" s="13"/>
      <c r="D6" s="14"/>
      <c r="E6" s="14"/>
      <c r="F6" s="14"/>
      <c r="G6" s="14"/>
      <c r="H6" s="26"/>
      <c r="I6" s="9" t="s">
        <v>58</v>
      </c>
      <c r="J6" s="9" t="s">
        <v>59</v>
      </c>
      <c r="K6" s="9" t="s">
        <v>60</v>
      </c>
    </row>
    <row r="7" ht="40.5" customHeight="1" spans="1:11">
      <c r="A7" s="16"/>
      <c r="B7" s="16"/>
      <c r="C7" s="16"/>
      <c r="D7" s="17"/>
      <c r="E7" s="17"/>
      <c r="F7" s="17"/>
      <c r="G7" s="17"/>
      <c r="H7" s="18"/>
      <c r="I7" s="17" t="s">
        <v>57</v>
      </c>
      <c r="J7" s="17"/>
      <c r="K7" s="17"/>
    </row>
    <row r="8" ht="15" customHeight="1" spans="1:11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32">
        <v>10</v>
      </c>
      <c r="K8" s="32">
        <v>11</v>
      </c>
    </row>
    <row r="9" ht="18.75" customHeight="1" spans="1:11">
      <c r="A9" s="27"/>
      <c r="B9" s="20"/>
      <c r="C9" s="27"/>
      <c r="D9" s="27"/>
      <c r="E9" s="27"/>
      <c r="F9" s="27"/>
      <c r="G9" s="27"/>
      <c r="H9" s="28"/>
      <c r="I9" s="33"/>
      <c r="J9" s="33"/>
      <c r="K9" s="28"/>
    </row>
    <row r="10" ht="18.75" customHeight="1" spans="1:11">
      <c r="A10" s="20"/>
      <c r="B10" s="20"/>
      <c r="C10" s="20"/>
      <c r="D10" s="20"/>
      <c r="E10" s="20"/>
      <c r="F10" s="20"/>
      <c r="G10" s="20"/>
      <c r="H10" s="22"/>
      <c r="I10" s="22"/>
      <c r="J10" s="22"/>
      <c r="K10" s="28"/>
    </row>
    <row r="11" ht="18.75" customHeight="1" spans="1:11">
      <c r="A11" s="29" t="s">
        <v>169</v>
      </c>
      <c r="B11" s="30"/>
      <c r="C11" s="30"/>
      <c r="D11" s="30"/>
      <c r="E11" s="30"/>
      <c r="F11" s="30"/>
      <c r="G11" s="31"/>
      <c r="H11" s="22"/>
      <c r="I11" s="22"/>
      <c r="J11" s="22"/>
      <c r="K11" s="28"/>
    </row>
    <row r="13" customHeight="1" spans="1:1">
      <c r="A13" t="s">
        <v>381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0"/>
  <sheetViews>
    <sheetView showZeros="0" tabSelected="1" workbookViewId="0">
      <selection activeCell="E21" sqref="E21"/>
    </sheetView>
  </sheetViews>
  <sheetFormatPr defaultColWidth="9.13333333333333" defaultRowHeight="14.25" customHeight="1" outlineLevelCol="6"/>
  <cols>
    <col min="1" max="1" width="35.2666666666667" customWidth="1"/>
    <col min="2" max="4" width="28" customWidth="1"/>
    <col min="5" max="7" width="23.8666666666667" customWidth="1"/>
  </cols>
  <sheetData>
    <row r="1" ht="13.5" customHeight="1" spans="4:7">
      <c r="D1" s="1"/>
      <c r="G1" s="2" t="s">
        <v>382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"单位名称："&amp;"昆明市生态环境局经开分局"</f>
        <v>单位名称：昆明市生态环境局经开分局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249</v>
      </c>
      <c r="B4" s="8" t="s">
        <v>248</v>
      </c>
      <c r="C4" s="8" t="s">
        <v>182</v>
      </c>
      <c r="D4" s="9" t="s">
        <v>383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 t="s">
        <v>70</v>
      </c>
      <c r="B8" s="21"/>
      <c r="C8" s="21"/>
      <c r="D8" s="20"/>
      <c r="E8" s="22">
        <v>300000</v>
      </c>
      <c r="F8" s="22"/>
      <c r="G8" s="22"/>
    </row>
    <row r="9" ht="18.75" customHeight="1" spans="1:7">
      <c r="A9" s="20"/>
      <c r="B9" s="20" t="s">
        <v>384</v>
      </c>
      <c r="C9" s="20" t="s">
        <v>256</v>
      </c>
      <c r="D9" s="20" t="s">
        <v>385</v>
      </c>
      <c r="E9" s="22">
        <v>300000</v>
      </c>
      <c r="F9" s="22"/>
      <c r="G9" s="22"/>
    </row>
    <row r="10" ht="18.75" customHeight="1" spans="1:7">
      <c r="A10" s="23" t="s">
        <v>55</v>
      </c>
      <c r="B10" s="24" t="s">
        <v>386</v>
      </c>
      <c r="C10" s="24"/>
      <c r="D10" s="25"/>
      <c r="E10" s="22">
        <v>300000</v>
      </c>
      <c r="F10" s="22"/>
      <c r="G10" s="22"/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2:S10"/>
  <sheetViews>
    <sheetView showGridLines="0" showZeros="0" workbookViewId="0">
      <selection activeCell="A1" sqref="$A1:$XFD1"/>
    </sheetView>
  </sheetViews>
  <sheetFormatPr defaultColWidth="8.6" defaultRowHeight="12.75" customHeight="1"/>
  <cols>
    <col min="1" max="1" width="15.8666666666667" customWidth="1"/>
    <col min="2" max="2" width="35" customWidth="1"/>
    <col min="3" max="19" width="22" customWidth="1"/>
  </cols>
  <sheetData>
    <row r="2" ht="17.25" customHeight="1" spans="1:1">
      <c r="A2" s="57" t="s">
        <v>52</v>
      </c>
    </row>
    <row r="3" ht="41.25" customHeight="1" spans="1:1">
      <c r="A3" s="37" t="str">
        <f>"2025"&amp;"年部门收入预算表"</f>
        <v>2025年部门收入预算表</v>
      </c>
    </row>
    <row r="4" ht="17.25" customHeight="1" spans="1:19">
      <c r="A4" s="40" t="str">
        <f>"单位名称："&amp;"昆明市生态环境局经开分局"</f>
        <v>单位名称：昆明市生态环境局经开分局</v>
      </c>
      <c r="S4" s="42" t="s">
        <v>1</v>
      </c>
    </row>
    <row r="5" ht="21.75" customHeight="1" spans="1:19">
      <c r="A5" s="172" t="s">
        <v>53</v>
      </c>
      <c r="B5" s="173" t="s">
        <v>54</v>
      </c>
      <c r="C5" s="173" t="s">
        <v>55</v>
      </c>
      <c r="D5" s="174" t="s">
        <v>56</v>
      </c>
      <c r="E5" s="174"/>
      <c r="F5" s="174"/>
      <c r="G5" s="174"/>
      <c r="H5" s="174"/>
      <c r="I5" s="122"/>
      <c r="J5" s="174"/>
      <c r="K5" s="174"/>
      <c r="L5" s="174"/>
      <c r="M5" s="174"/>
      <c r="N5" s="180"/>
      <c r="O5" s="174" t="s">
        <v>45</v>
      </c>
      <c r="P5" s="174"/>
      <c r="Q5" s="174"/>
      <c r="R5" s="174"/>
      <c r="S5" s="180"/>
    </row>
    <row r="6" ht="27" customHeight="1" spans="1:19">
      <c r="A6" s="175"/>
      <c r="B6" s="176"/>
      <c r="C6" s="176"/>
      <c r="D6" s="176" t="s">
        <v>57</v>
      </c>
      <c r="E6" s="176" t="s">
        <v>58</v>
      </c>
      <c r="F6" s="176" t="s">
        <v>59</v>
      </c>
      <c r="G6" s="176" t="s">
        <v>60</v>
      </c>
      <c r="H6" s="176" t="s">
        <v>61</v>
      </c>
      <c r="I6" s="181" t="s">
        <v>62</v>
      </c>
      <c r="J6" s="182"/>
      <c r="K6" s="182"/>
      <c r="L6" s="182"/>
      <c r="M6" s="182"/>
      <c r="N6" s="183"/>
      <c r="O6" s="176" t="s">
        <v>57</v>
      </c>
      <c r="P6" s="176" t="s">
        <v>58</v>
      </c>
      <c r="Q6" s="176" t="s">
        <v>59</v>
      </c>
      <c r="R6" s="176" t="s">
        <v>60</v>
      </c>
      <c r="S6" s="176" t="s">
        <v>63</v>
      </c>
    </row>
    <row r="7" ht="30" customHeight="1" spans="1:19">
      <c r="A7" s="177"/>
      <c r="B7" s="178"/>
      <c r="C7" s="179"/>
      <c r="D7" s="179"/>
      <c r="E7" s="179"/>
      <c r="F7" s="179"/>
      <c r="G7" s="179"/>
      <c r="H7" s="179"/>
      <c r="I7" s="63" t="s">
        <v>57</v>
      </c>
      <c r="J7" s="183" t="s">
        <v>64</v>
      </c>
      <c r="K7" s="183" t="s">
        <v>65</v>
      </c>
      <c r="L7" s="183" t="s">
        <v>66</v>
      </c>
      <c r="M7" s="183" t="s">
        <v>67</v>
      </c>
      <c r="N7" s="183" t="s">
        <v>68</v>
      </c>
      <c r="O7" s="184"/>
      <c r="P7" s="184"/>
      <c r="Q7" s="184"/>
      <c r="R7" s="184"/>
      <c r="S7" s="179"/>
    </row>
    <row r="8" ht="15" customHeight="1" spans="1:19">
      <c r="A8" s="53">
        <v>1</v>
      </c>
      <c r="B8" s="53">
        <v>2</v>
      </c>
      <c r="C8" s="53">
        <v>3</v>
      </c>
      <c r="D8" s="53">
        <v>4</v>
      </c>
      <c r="E8" s="53">
        <v>5</v>
      </c>
      <c r="F8" s="53">
        <v>6</v>
      </c>
      <c r="G8" s="53">
        <v>7</v>
      </c>
      <c r="H8" s="53">
        <v>8</v>
      </c>
      <c r="I8" s="63">
        <v>9</v>
      </c>
      <c r="J8" s="53">
        <v>10</v>
      </c>
      <c r="K8" s="53">
        <v>11</v>
      </c>
      <c r="L8" s="53">
        <v>12</v>
      </c>
      <c r="M8" s="53">
        <v>13</v>
      </c>
      <c r="N8" s="53">
        <v>14</v>
      </c>
      <c r="O8" s="53">
        <v>15</v>
      </c>
      <c r="P8" s="53">
        <v>16</v>
      </c>
      <c r="Q8" s="53">
        <v>17</v>
      </c>
      <c r="R8" s="53">
        <v>18</v>
      </c>
      <c r="S8" s="53">
        <v>19</v>
      </c>
    </row>
    <row r="9" ht="18" customHeight="1" spans="1:19">
      <c r="A9" s="20" t="s">
        <v>69</v>
      </c>
      <c r="B9" s="20" t="s">
        <v>70</v>
      </c>
      <c r="C9" s="72">
        <v>1096286.12</v>
      </c>
      <c r="D9" s="72">
        <v>1096286.12</v>
      </c>
      <c r="E9" s="72">
        <v>1096286.12</v>
      </c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</row>
    <row r="10" ht="18" customHeight="1" spans="1:19">
      <c r="A10" s="43" t="s">
        <v>55</v>
      </c>
      <c r="B10" s="148"/>
      <c r="C10" s="72">
        <v>1096286.12</v>
      </c>
      <c r="D10" s="72">
        <v>1096286.12</v>
      </c>
      <c r="E10" s="72">
        <v>1096286.12</v>
      </c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2:O25"/>
  <sheetViews>
    <sheetView showGridLines="0" showZeros="0" topLeftCell="G1" workbookViewId="0">
      <selection activeCell="J22" sqref="J22"/>
    </sheetView>
  </sheetViews>
  <sheetFormatPr defaultColWidth="8.6" defaultRowHeight="12.75" customHeight="1"/>
  <cols>
    <col min="1" max="1" width="14.2666666666667" customWidth="1"/>
    <col min="2" max="2" width="37.6" customWidth="1"/>
    <col min="3" max="8" width="24.6" customWidth="1"/>
    <col min="9" max="9" width="26.7333333333333" customWidth="1"/>
    <col min="10" max="11" width="24.4" customWidth="1"/>
    <col min="12" max="15" width="24.6" customWidth="1"/>
  </cols>
  <sheetData>
    <row r="2" ht="17.25" customHeight="1" spans="1:1">
      <c r="A2" s="42" t="s">
        <v>71</v>
      </c>
    </row>
    <row r="3" ht="41.25" customHeight="1" spans="1:1">
      <c r="A3" s="37" t="str">
        <f>"2025"&amp;"年部门支出预算表"</f>
        <v>2025年部门支出预算表</v>
      </c>
    </row>
    <row r="4" ht="17.25" customHeight="1" spans="1:15">
      <c r="A4" s="40" t="str">
        <f>"单位名称："&amp;"昆明市生态环境局经开分局"</f>
        <v>单位名称：昆明市生态环境局经开分局</v>
      </c>
      <c r="O4" s="42" t="s">
        <v>1</v>
      </c>
    </row>
    <row r="5" ht="27" customHeight="1" spans="1:15">
      <c r="A5" s="161" t="s">
        <v>72</v>
      </c>
      <c r="B5" s="161" t="s">
        <v>73</v>
      </c>
      <c r="C5" s="161" t="s">
        <v>55</v>
      </c>
      <c r="D5" s="162" t="s">
        <v>58</v>
      </c>
      <c r="E5" s="163"/>
      <c r="F5" s="164"/>
      <c r="G5" s="165" t="s">
        <v>59</v>
      </c>
      <c r="H5" s="165" t="s">
        <v>60</v>
      </c>
      <c r="I5" s="165" t="s">
        <v>74</v>
      </c>
      <c r="J5" s="162" t="s">
        <v>62</v>
      </c>
      <c r="K5" s="163"/>
      <c r="L5" s="163"/>
      <c r="M5" s="163"/>
      <c r="N5" s="170"/>
      <c r="O5" s="171"/>
    </row>
    <row r="6" ht="42" customHeight="1" spans="1:15">
      <c r="A6" s="166"/>
      <c r="B6" s="166"/>
      <c r="C6" s="167"/>
      <c r="D6" s="168" t="s">
        <v>57</v>
      </c>
      <c r="E6" s="168" t="s">
        <v>75</v>
      </c>
      <c r="F6" s="168" t="s">
        <v>76</v>
      </c>
      <c r="G6" s="167"/>
      <c r="H6" s="167"/>
      <c r="I6" s="166"/>
      <c r="J6" s="168" t="s">
        <v>57</v>
      </c>
      <c r="K6" s="155" t="s">
        <v>77</v>
      </c>
      <c r="L6" s="155" t="s">
        <v>78</v>
      </c>
      <c r="M6" s="155" t="s">
        <v>79</v>
      </c>
      <c r="N6" s="155" t="s">
        <v>80</v>
      </c>
      <c r="O6" s="155" t="s">
        <v>81</v>
      </c>
    </row>
    <row r="7" ht="18" customHeight="1" spans="1:15">
      <c r="A7" s="46" t="s">
        <v>82</v>
      </c>
      <c r="B7" s="46" t="s">
        <v>83</v>
      </c>
      <c r="C7" s="46" t="s">
        <v>84</v>
      </c>
      <c r="D7" s="50" t="s">
        <v>85</v>
      </c>
      <c r="E7" s="50" t="s">
        <v>86</v>
      </c>
      <c r="F7" s="50" t="s">
        <v>87</v>
      </c>
      <c r="G7" s="50" t="s">
        <v>88</v>
      </c>
      <c r="H7" s="50" t="s">
        <v>89</v>
      </c>
      <c r="I7" s="50" t="s">
        <v>90</v>
      </c>
      <c r="J7" s="50" t="s">
        <v>91</v>
      </c>
      <c r="K7" s="50" t="s">
        <v>92</v>
      </c>
      <c r="L7" s="50" t="s">
        <v>93</v>
      </c>
      <c r="M7" s="50" t="s">
        <v>94</v>
      </c>
      <c r="N7" s="46" t="s">
        <v>95</v>
      </c>
      <c r="O7" s="50" t="s">
        <v>96</v>
      </c>
    </row>
    <row r="8" ht="21" customHeight="1" spans="1:15">
      <c r="A8" s="27" t="s">
        <v>97</v>
      </c>
      <c r="B8" s="27" t="s">
        <v>98</v>
      </c>
      <c r="C8" s="72">
        <v>65751</v>
      </c>
      <c r="D8" s="72">
        <v>65751</v>
      </c>
      <c r="E8" s="72">
        <v>65751</v>
      </c>
      <c r="F8" s="72"/>
      <c r="G8" s="72"/>
      <c r="H8" s="72"/>
      <c r="I8" s="72"/>
      <c r="J8" s="72"/>
      <c r="K8" s="72"/>
      <c r="L8" s="72"/>
      <c r="M8" s="72"/>
      <c r="N8" s="72"/>
      <c r="O8" s="72"/>
    </row>
    <row r="9" ht="21" customHeight="1" spans="1:15">
      <c r="A9" s="125" t="s">
        <v>99</v>
      </c>
      <c r="B9" s="125" t="s">
        <v>100</v>
      </c>
      <c r="C9" s="72">
        <v>65751</v>
      </c>
      <c r="D9" s="72">
        <v>65751</v>
      </c>
      <c r="E9" s="72">
        <v>65751</v>
      </c>
      <c r="F9" s="72"/>
      <c r="G9" s="72"/>
      <c r="H9" s="72"/>
      <c r="I9" s="72"/>
      <c r="J9" s="72"/>
      <c r="K9" s="72"/>
      <c r="L9" s="72"/>
      <c r="M9" s="72"/>
      <c r="N9" s="72"/>
      <c r="O9" s="72"/>
    </row>
    <row r="10" ht="21" customHeight="1" spans="1:15">
      <c r="A10" s="152" t="s">
        <v>101</v>
      </c>
      <c r="B10" s="152" t="s">
        <v>102</v>
      </c>
      <c r="C10" s="72">
        <v>65751</v>
      </c>
      <c r="D10" s="72">
        <v>65751</v>
      </c>
      <c r="E10" s="72">
        <v>65751</v>
      </c>
      <c r="F10" s="72"/>
      <c r="G10" s="72"/>
      <c r="H10" s="72"/>
      <c r="I10" s="72"/>
      <c r="J10" s="72"/>
      <c r="K10" s="72"/>
      <c r="L10" s="72"/>
      <c r="M10" s="72"/>
      <c r="N10" s="72"/>
      <c r="O10" s="72"/>
    </row>
    <row r="11" ht="21" customHeight="1" spans="1:15">
      <c r="A11" s="27" t="s">
        <v>103</v>
      </c>
      <c r="B11" s="27" t="s">
        <v>104</v>
      </c>
      <c r="C11" s="72">
        <v>55353</v>
      </c>
      <c r="D11" s="72">
        <v>55353</v>
      </c>
      <c r="E11" s="72">
        <v>55353</v>
      </c>
      <c r="F11" s="72"/>
      <c r="G11" s="72"/>
      <c r="H11" s="72"/>
      <c r="I11" s="72"/>
      <c r="J11" s="72"/>
      <c r="K11" s="72"/>
      <c r="L11" s="72"/>
      <c r="M11" s="72"/>
      <c r="N11" s="72"/>
      <c r="O11" s="72"/>
    </row>
    <row r="12" ht="21" customHeight="1" spans="1:15">
      <c r="A12" s="125" t="s">
        <v>105</v>
      </c>
      <c r="B12" s="125" t="s">
        <v>106</v>
      </c>
      <c r="C12" s="72">
        <v>55353</v>
      </c>
      <c r="D12" s="72">
        <v>55353</v>
      </c>
      <c r="E12" s="72">
        <v>55353</v>
      </c>
      <c r="F12" s="72"/>
      <c r="G12" s="72"/>
      <c r="H12" s="72"/>
      <c r="I12" s="72"/>
      <c r="J12" s="72"/>
      <c r="K12" s="72"/>
      <c r="L12" s="72"/>
      <c r="M12" s="72"/>
      <c r="N12" s="72"/>
      <c r="O12" s="72"/>
    </row>
    <row r="13" ht="21" customHeight="1" spans="1:15">
      <c r="A13" s="152" t="s">
        <v>107</v>
      </c>
      <c r="B13" s="152" t="s">
        <v>108</v>
      </c>
      <c r="C13" s="72">
        <v>32460</v>
      </c>
      <c r="D13" s="72">
        <v>32460</v>
      </c>
      <c r="E13" s="72">
        <v>32460</v>
      </c>
      <c r="F13" s="72"/>
      <c r="G13" s="72"/>
      <c r="H13" s="72"/>
      <c r="I13" s="72"/>
      <c r="J13" s="72"/>
      <c r="K13" s="72"/>
      <c r="L13" s="72"/>
      <c r="M13" s="72"/>
      <c r="N13" s="72"/>
      <c r="O13" s="72"/>
    </row>
    <row r="14" ht="21" customHeight="1" spans="1:15">
      <c r="A14" s="152" t="s">
        <v>109</v>
      </c>
      <c r="B14" s="152" t="s">
        <v>110</v>
      </c>
      <c r="C14" s="72">
        <v>20520</v>
      </c>
      <c r="D14" s="72">
        <v>20520</v>
      </c>
      <c r="E14" s="72">
        <v>20520</v>
      </c>
      <c r="F14" s="72"/>
      <c r="G14" s="72"/>
      <c r="H14" s="72"/>
      <c r="I14" s="72"/>
      <c r="J14" s="72"/>
      <c r="K14" s="72"/>
      <c r="L14" s="72"/>
      <c r="M14" s="72"/>
      <c r="N14" s="72"/>
      <c r="O14" s="72"/>
    </row>
    <row r="15" ht="21" customHeight="1" spans="1:15">
      <c r="A15" s="152" t="s">
        <v>111</v>
      </c>
      <c r="B15" s="152" t="s">
        <v>112</v>
      </c>
      <c r="C15" s="72">
        <v>2373</v>
      </c>
      <c r="D15" s="72">
        <v>2373</v>
      </c>
      <c r="E15" s="72">
        <v>2373</v>
      </c>
      <c r="F15" s="72"/>
      <c r="G15" s="72"/>
      <c r="H15" s="72"/>
      <c r="I15" s="72"/>
      <c r="J15" s="72"/>
      <c r="K15" s="72"/>
      <c r="L15" s="72"/>
      <c r="M15" s="72"/>
      <c r="N15" s="72"/>
      <c r="O15" s="72"/>
    </row>
    <row r="16" ht="21" customHeight="1" spans="1:15">
      <c r="A16" s="27" t="s">
        <v>113</v>
      </c>
      <c r="B16" s="27" t="s">
        <v>114</v>
      </c>
      <c r="C16" s="72">
        <v>897182.12</v>
      </c>
      <c r="D16" s="72">
        <v>897182.12</v>
      </c>
      <c r="E16" s="72">
        <v>597182.12</v>
      </c>
      <c r="F16" s="72">
        <v>300000</v>
      </c>
      <c r="G16" s="72"/>
      <c r="H16" s="72"/>
      <c r="I16" s="72"/>
      <c r="J16" s="72"/>
      <c r="K16" s="72"/>
      <c r="L16" s="72"/>
      <c r="M16" s="72"/>
      <c r="N16" s="72"/>
      <c r="O16" s="72"/>
    </row>
    <row r="17" ht="21" customHeight="1" spans="1:15">
      <c r="A17" s="125" t="s">
        <v>115</v>
      </c>
      <c r="B17" s="125" t="s">
        <v>116</v>
      </c>
      <c r="C17" s="72">
        <v>657182.12</v>
      </c>
      <c r="D17" s="72">
        <v>657182.12</v>
      </c>
      <c r="E17" s="72">
        <v>597182.12</v>
      </c>
      <c r="F17" s="72">
        <v>60000</v>
      </c>
      <c r="G17" s="72"/>
      <c r="H17" s="72"/>
      <c r="I17" s="72"/>
      <c r="J17" s="72"/>
      <c r="K17" s="72"/>
      <c r="L17" s="72"/>
      <c r="M17" s="72"/>
      <c r="N17" s="72"/>
      <c r="O17" s="72"/>
    </row>
    <row r="18" ht="21" customHeight="1" spans="1:15">
      <c r="A18" s="152" t="s">
        <v>117</v>
      </c>
      <c r="B18" s="152" t="s">
        <v>118</v>
      </c>
      <c r="C18" s="72">
        <v>597182.12</v>
      </c>
      <c r="D18" s="72">
        <v>597182.12</v>
      </c>
      <c r="E18" s="72">
        <v>597182.12</v>
      </c>
      <c r="F18" s="72"/>
      <c r="G18" s="72"/>
      <c r="H18" s="72"/>
      <c r="I18" s="72"/>
      <c r="J18" s="72"/>
      <c r="K18" s="72"/>
      <c r="L18" s="72"/>
      <c r="M18" s="72"/>
      <c r="N18" s="72"/>
      <c r="O18" s="72"/>
    </row>
    <row r="19" ht="21" customHeight="1" spans="1:15">
      <c r="A19" s="152" t="s">
        <v>119</v>
      </c>
      <c r="B19" s="152" t="s">
        <v>120</v>
      </c>
      <c r="C19" s="72">
        <v>60000</v>
      </c>
      <c r="D19" s="72">
        <v>60000</v>
      </c>
      <c r="E19" s="72"/>
      <c r="F19" s="72">
        <v>60000</v>
      </c>
      <c r="G19" s="72"/>
      <c r="H19" s="72"/>
      <c r="I19" s="72"/>
      <c r="J19" s="72"/>
      <c r="K19" s="72"/>
      <c r="L19" s="72"/>
      <c r="M19" s="72"/>
      <c r="N19" s="72"/>
      <c r="O19" s="72"/>
    </row>
    <row r="20" ht="21" customHeight="1" spans="1:15">
      <c r="A20" s="125" t="s">
        <v>121</v>
      </c>
      <c r="B20" s="125" t="s">
        <v>122</v>
      </c>
      <c r="C20" s="72">
        <v>240000</v>
      </c>
      <c r="D20" s="72">
        <v>240000</v>
      </c>
      <c r="E20" s="72"/>
      <c r="F20" s="72">
        <v>240000</v>
      </c>
      <c r="G20" s="72"/>
      <c r="H20" s="72"/>
      <c r="I20" s="72"/>
      <c r="J20" s="72"/>
      <c r="K20" s="72"/>
      <c r="L20" s="72"/>
      <c r="M20" s="72"/>
      <c r="N20" s="72"/>
      <c r="O20" s="72"/>
    </row>
    <row r="21" ht="21" customHeight="1" spans="1:15">
      <c r="A21" s="152" t="s">
        <v>123</v>
      </c>
      <c r="B21" s="152" t="s">
        <v>124</v>
      </c>
      <c r="C21" s="72">
        <v>240000</v>
      </c>
      <c r="D21" s="72">
        <v>240000</v>
      </c>
      <c r="E21" s="72"/>
      <c r="F21" s="72">
        <v>240000</v>
      </c>
      <c r="G21" s="72"/>
      <c r="H21" s="72"/>
      <c r="I21" s="72"/>
      <c r="J21" s="72"/>
      <c r="K21" s="72"/>
      <c r="L21" s="72"/>
      <c r="M21" s="72"/>
      <c r="N21" s="72"/>
      <c r="O21" s="72"/>
    </row>
    <row r="22" ht="21" customHeight="1" spans="1:15">
      <c r="A22" s="27" t="s">
        <v>125</v>
      </c>
      <c r="B22" s="27" t="s">
        <v>126</v>
      </c>
      <c r="C22" s="72">
        <v>78000</v>
      </c>
      <c r="D22" s="72">
        <v>78000</v>
      </c>
      <c r="E22" s="72">
        <v>78000</v>
      </c>
      <c r="F22" s="72"/>
      <c r="G22" s="72"/>
      <c r="H22" s="72"/>
      <c r="I22" s="72"/>
      <c r="J22" s="72"/>
      <c r="K22" s="72"/>
      <c r="L22" s="72"/>
      <c r="M22" s="72"/>
      <c r="N22" s="72"/>
      <c r="O22" s="72"/>
    </row>
    <row r="23" ht="21" customHeight="1" spans="1:15">
      <c r="A23" s="125" t="s">
        <v>127</v>
      </c>
      <c r="B23" s="125" t="s">
        <v>128</v>
      </c>
      <c r="C23" s="72">
        <v>78000</v>
      </c>
      <c r="D23" s="72">
        <v>78000</v>
      </c>
      <c r="E23" s="72">
        <v>78000</v>
      </c>
      <c r="F23" s="72"/>
      <c r="G23" s="72"/>
      <c r="H23" s="72"/>
      <c r="I23" s="72"/>
      <c r="J23" s="72"/>
      <c r="K23" s="72"/>
      <c r="L23" s="72"/>
      <c r="M23" s="72"/>
      <c r="N23" s="72"/>
      <c r="O23" s="72"/>
    </row>
    <row r="24" ht="21" customHeight="1" spans="1:15">
      <c r="A24" s="152" t="s">
        <v>129</v>
      </c>
      <c r="B24" s="152" t="s">
        <v>130</v>
      </c>
      <c r="C24" s="72">
        <v>78000</v>
      </c>
      <c r="D24" s="72">
        <v>78000</v>
      </c>
      <c r="E24" s="72">
        <v>78000</v>
      </c>
      <c r="F24" s="72"/>
      <c r="G24" s="72"/>
      <c r="H24" s="72"/>
      <c r="I24" s="72"/>
      <c r="J24" s="72"/>
      <c r="K24" s="72"/>
      <c r="L24" s="72"/>
      <c r="M24" s="72"/>
      <c r="N24" s="72"/>
      <c r="O24" s="72"/>
    </row>
    <row r="25" ht="21" customHeight="1" spans="1:15">
      <c r="A25" s="169" t="s">
        <v>55</v>
      </c>
      <c r="B25" s="31"/>
      <c r="C25" s="72">
        <v>1096286.12</v>
      </c>
      <c r="D25" s="72">
        <v>1096286.12</v>
      </c>
      <c r="E25" s="72">
        <v>796286.12</v>
      </c>
      <c r="F25" s="72">
        <v>300000</v>
      </c>
      <c r="G25" s="72"/>
      <c r="H25" s="72"/>
      <c r="I25" s="72"/>
      <c r="J25" s="72"/>
      <c r="K25" s="72"/>
      <c r="L25" s="72"/>
      <c r="M25" s="72"/>
      <c r="N25" s="72"/>
      <c r="O25" s="72"/>
    </row>
  </sheetData>
  <mergeCells count="12">
    <mergeCell ref="A2:O2"/>
    <mergeCell ref="A3:O3"/>
    <mergeCell ref="A4:B4"/>
    <mergeCell ref="D5:F5"/>
    <mergeCell ref="J5:O5"/>
    <mergeCell ref="A25:B25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2:D35"/>
  <sheetViews>
    <sheetView showGridLines="0" showZeros="0" workbookViewId="0">
      <selection activeCell="A1" sqref="$A1:$XFD1"/>
    </sheetView>
  </sheetViews>
  <sheetFormatPr defaultColWidth="8.6" defaultRowHeight="12.75" customHeight="1" outlineLevelCol="3"/>
  <cols>
    <col min="1" max="4" width="35.6" customWidth="1"/>
  </cols>
  <sheetData>
    <row r="2" ht="15" customHeight="1" spans="1:4">
      <c r="A2" s="38"/>
      <c r="B2" s="42"/>
      <c r="C2" s="42"/>
      <c r="D2" s="42" t="s">
        <v>131</v>
      </c>
    </row>
    <row r="3" ht="41.25" customHeight="1" spans="1:1">
      <c r="A3" s="37" t="str">
        <f>"2025"&amp;"年部门财政拨款收支预算总表"</f>
        <v>2025年部门财政拨款收支预算总表</v>
      </c>
    </row>
    <row r="4" ht="17.25" customHeight="1" spans="1:4">
      <c r="A4" s="40" t="str">
        <f>"单位名称："&amp;"昆明市生态环境局经开分局"</f>
        <v>单位名称：昆明市生态环境局经开分局</v>
      </c>
      <c r="B4" s="154"/>
      <c r="D4" s="42" t="s">
        <v>1</v>
      </c>
    </row>
    <row r="5" ht="17.25" customHeight="1" spans="1:4">
      <c r="A5" s="155" t="s">
        <v>2</v>
      </c>
      <c r="B5" s="156"/>
      <c r="C5" s="155" t="s">
        <v>3</v>
      </c>
      <c r="D5" s="156"/>
    </row>
    <row r="6" ht="18.75" customHeight="1" spans="1:4">
      <c r="A6" s="155" t="s">
        <v>4</v>
      </c>
      <c r="B6" s="155" t="s">
        <v>5</v>
      </c>
      <c r="C6" s="155" t="s">
        <v>6</v>
      </c>
      <c r="D6" s="155" t="s">
        <v>5</v>
      </c>
    </row>
    <row r="7" ht="16.5" customHeight="1" spans="1:4">
      <c r="A7" s="157" t="s">
        <v>132</v>
      </c>
      <c r="B7" s="72">
        <v>1096286.12</v>
      </c>
      <c r="C7" s="157" t="s">
        <v>133</v>
      </c>
      <c r="D7" s="72">
        <v>1096286.12</v>
      </c>
    </row>
    <row r="8" ht="16.5" customHeight="1" spans="1:4">
      <c r="A8" s="157" t="s">
        <v>134</v>
      </c>
      <c r="B8" s="72">
        <v>1096286.12</v>
      </c>
      <c r="C8" s="157" t="s">
        <v>135</v>
      </c>
      <c r="D8" s="72"/>
    </row>
    <row r="9" ht="16.5" customHeight="1" spans="1:4">
      <c r="A9" s="157" t="s">
        <v>136</v>
      </c>
      <c r="B9" s="72"/>
      <c r="C9" s="157" t="s">
        <v>137</v>
      </c>
      <c r="D9" s="72"/>
    </row>
    <row r="10" ht="16.5" customHeight="1" spans="1:4">
      <c r="A10" s="157" t="s">
        <v>138</v>
      </c>
      <c r="B10" s="72"/>
      <c r="C10" s="157" t="s">
        <v>139</v>
      </c>
      <c r="D10" s="72"/>
    </row>
    <row r="11" ht="16.5" customHeight="1" spans="1:4">
      <c r="A11" s="157" t="s">
        <v>140</v>
      </c>
      <c r="B11" s="72"/>
      <c r="C11" s="157" t="s">
        <v>141</v>
      </c>
      <c r="D11" s="72"/>
    </row>
    <row r="12" ht="16.5" customHeight="1" spans="1:4">
      <c r="A12" s="157" t="s">
        <v>134</v>
      </c>
      <c r="B12" s="72"/>
      <c r="C12" s="157" t="s">
        <v>142</v>
      </c>
      <c r="D12" s="72"/>
    </row>
    <row r="13" ht="16.5" customHeight="1" spans="1:4">
      <c r="A13" s="136" t="s">
        <v>136</v>
      </c>
      <c r="B13" s="72"/>
      <c r="C13" s="62" t="s">
        <v>143</v>
      </c>
      <c r="D13" s="72"/>
    </row>
    <row r="14" ht="16.5" customHeight="1" spans="1:4">
      <c r="A14" s="136" t="s">
        <v>138</v>
      </c>
      <c r="B14" s="72"/>
      <c r="C14" s="62" t="s">
        <v>144</v>
      </c>
      <c r="D14" s="72"/>
    </row>
    <row r="15" ht="16.5" customHeight="1" spans="1:4">
      <c r="A15" s="158"/>
      <c r="B15" s="72"/>
      <c r="C15" s="62" t="s">
        <v>145</v>
      </c>
      <c r="D15" s="72">
        <v>65751</v>
      </c>
    </row>
    <row r="16" ht="16.5" customHeight="1" spans="1:4">
      <c r="A16" s="158"/>
      <c r="B16" s="72"/>
      <c r="C16" s="62" t="s">
        <v>146</v>
      </c>
      <c r="D16" s="72">
        <v>55353</v>
      </c>
    </row>
    <row r="17" ht="16.5" customHeight="1" spans="1:4">
      <c r="A17" s="158"/>
      <c r="B17" s="72"/>
      <c r="C17" s="62" t="s">
        <v>147</v>
      </c>
      <c r="D17" s="72">
        <v>897182.12</v>
      </c>
    </row>
    <row r="18" ht="16.5" customHeight="1" spans="1:4">
      <c r="A18" s="158"/>
      <c r="B18" s="72"/>
      <c r="C18" s="62" t="s">
        <v>148</v>
      </c>
      <c r="D18" s="72"/>
    </row>
    <row r="19" ht="16.5" customHeight="1" spans="1:4">
      <c r="A19" s="158"/>
      <c r="B19" s="72"/>
      <c r="C19" s="62" t="s">
        <v>149</v>
      </c>
      <c r="D19" s="72"/>
    </row>
    <row r="20" ht="16.5" customHeight="1" spans="1:4">
      <c r="A20" s="158"/>
      <c r="B20" s="72"/>
      <c r="C20" s="62" t="s">
        <v>150</v>
      </c>
      <c r="D20" s="72"/>
    </row>
    <row r="21" ht="16.5" customHeight="1" spans="1:4">
      <c r="A21" s="158"/>
      <c r="B21" s="72"/>
      <c r="C21" s="62" t="s">
        <v>151</v>
      </c>
      <c r="D21" s="72"/>
    </row>
    <row r="22" ht="16.5" customHeight="1" spans="1:4">
      <c r="A22" s="158"/>
      <c r="B22" s="72"/>
      <c r="C22" s="62" t="s">
        <v>152</v>
      </c>
      <c r="D22" s="72"/>
    </row>
    <row r="23" ht="16.5" customHeight="1" spans="1:4">
      <c r="A23" s="158"/>
      <c r="B23" s="72"/>
      <c r="C23" s="62" t="s">
        <v>153</v>
      </c>
      <c r="D23" s="72"/>
    </row>
    <row r="24" ht="16.5" customHeight="1" spans="1:4">
      <c r="A24" s="158"/>
      <c r="B24" s="72"/>
      <c r="C24" s="62" t="s">
        <v>154</v>
      </c>
      <c r="D24" s="72"/>
    </row>
    <row r="25" ht="16.5" customHeight="1" spans="1:4">
      <c r="A25" s="158"/>
      <c r="B25" s="72"/>
      <c r="C25" s="62" t="s">
        <v>155</v>
      </c>
      <c r="D25" s="72"/>
    </row>
    <row r="26" ht="16.5" customHeight="1" spans="1:4">
      <c r="A26" s="158"/>
      <c r="B26" s="72"/>
      <c r="C26" s="62" t="s">
        <v>156</v>
      </c>
      <c r="D26" s="72">
        <v>78000</v>
      </c>
    </row>
    <row r="27" ht="16.5" customHeight="1" spans="1:4">
      <c r="A27" s="158"/>
      <c r="B27" s="72"/>
      <c r="C27" s="62" t="s">
        <v>157</v>
      </c>
      <c r="D27" s="72"/>
    </row>
    <row r="28" ht="16.5" customHeight="1" spans="1:4">
      <c r="A28" s="158"/>
      <c r="B28" s="72"/>
      <c r="C28" s="62" t="s">
        <v>158</v>
      </c>
      <c r="D28" s="72"/>
    </row>
    <row r="29" ht="16.5" customHeight="1" spans="1:4">
      <c r="A29" s="158"/>
      <c r="B29" s="72"/>
      <c r="C29" s="62" t="s">
        <v>159</v>
      </c>
      <c r="D29" s="72"/>
    </row>
    <row r="30" ht="16.5" customHeight="1" spans="1:4">
      <c r="A30" s="158"/>
      <c r="B30" s="72"/>
      <c r="C30" s="62" t="s">
        <v>160</v>
      </c>
      <c r="D30" s="72"/>
    </row>
    <row r="31" ht="16.5" customHeight="1" spans="1:4">
      <c r="A31" s="158"/>
      <c r="B31" s="72"/>
      <c r="C31" s="62" t="s">
        <v>161</v>
      </c>
      <c r="D31" s="72"/>
    </row>
    <row r="32" ht="16.5" customHeight="1" spans="1:4">
      <c r="A32" s="158"/>
      <c r="B32" s="72"/>
      <c r="C32" s="136" t="s">
        <v>162</v>
      </c>
      <c r="D32" s="72"/>
    </row>
    <row r="33" ht="16.5" customHeight="1" spans="1:4">
      <c r="A33" s="158"/>
      <c r="B33" s="72"/>
      <c r="C33" s="136" t="s">
        <v>163</v>
      </c>
      <c r="D33" s="72"/>
    </row>
    <row r="34" ht="16.5" customHeight="1" spans="1:4">
      <c r="A34" s="158"/>
      <c r="B34" s="72"/>
      <c r="C34" s="27" t="s">
        <v>164</v>
      </c>
      <c r="D34" s="72"/>
    </row>
    <row r="35" ht="15" customHeight="1" spans="1:4">
      <c r="A35" s="159" t="s">
        <v>50</v>
      </c>
      <c r="B35" s="160">
        <v>1096286.12</v>
      </c>
      <c r="C35" s="159" t="s">
        <v>51</v>
      </c>
      <c r="D35" s="160">
        <v>1096286.12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2:G25"/>
  <sheetViews>
    <sheetView showZeros="0" workbookViewId="0">
      <selection activeCell="C15" sqref="C15"/>
    </sheetView>
  </sheetViews>
  <sheetFormatPr defaultColWidth="9.13333333333333" defaultRowHeight="14.25" customHeight="1" outlineLevelCol="6"/>
  <cols>
    <col min="1" max="1" width="20.1333333333333" customWidth="1"/>
    <col min="2" max="2" width="44" customWidth="1"/>
    <col min="3" max="7" width="24.1333333333333" customWidth="1"/>
  </cols>
  <sheetData>
    <row r="2" customHeight="1" spans="4:7">
      <c r="D2" s="126"/>
      <c r="F2" s="64"/>
      <c r="G2" s="131" t="s">
        <v>165</v>
      </c>
    </row>
    <row r="3" ht="41.25" customHeight="1" spans="1:7">
      <c r="A3" s="115" t="str">
        <f>"2025"&amp;"年一般公共预算支出预算表（按功能科目分类）"</f>
        <v>2025年一般公共预算支出预算表（按功能科目分类）</v>
      </c>
      <c r="B3" s="115"/>
      <c r="C3" s="115"/>
      <c r="D3" s="115"/>
      <c r="E3" s="115"/>
      <c r="F3" s="115"/>
      <c r="G3" s="115"/>
    </row>
    <row r="4" ht="18" customHeight="1" spans="1:7">
      <c r="A4" s="4" t="str">
        <f>"单位名称："&amp;"昆明市生态环境局经开分局"</f>
        <v>单位名称：昆明市生态环境局经开分局</v>
      </c>
      <c r="F4" s="112"/>
      <c r="G4" s="131" t="s">
        <v>1</v>
      </c>
    </row>
    <row r="5" ht="20.25" customHeight="1" spans="1:7">
      <c r="A5" s="149" t="s">
        <v>166</v>
      </c>
      <c r="B5" s="150"/>
      <c r="C5" s="116" t="s">
        <v>55</v>
      </c>
      <c r="D5" s="139" t="s">
        <v>75</v>
      </c>
      <c r="E5" s="11"/>
      <c r="F5" s="12"/>
      <c r="G5" s="128" t="s">
        <v>76</v>
      </c>
    </row>
    <row r="6" ht="20.25" customHeight="1" spans="1:7">
      <c r="A6" s="151" t="s">
        <v>72</v>
      </c>
      <c r="B6" s="151" t="s">
        <v>73</v>
      </c>
      <c r="C6" s="18"/>
      <c r="D6" s="121" t="s">
        <v>57</v>
      </c>
      <c r="E6" s="121" t="s">
        <v>167</v>
      </c>
      <c r="F6" s="121" t="s">
        <v>168</v>
      </c>
      <c r="G6" s="130"/>
    </row>
    <row r="7" ht="15" customHeight="1" spans="1:7">
      <c r="A7" s="53" t="s">
        <v>82</v>
      </c>
      <c r="B7" s="53" t="s">
        <v>83</v>
      </c>
      <c r="C7" s="53" t="s">
        <v>84</v>
      </c>
      <c r="D7" s="53" t="s">
        <v>85</v>
      </c>
      <c r="E7" s="53" t="s">
        <v>86</v>
      </c>
      <c r="F7" s="53" t="s">
        <v>87</v>
      </c>
      <c r="G7" s="53" t="s">
        <v>88</v>
      </c>
    </row>
    <row r="8" ht="18" customHeight="1" spans="1:7">
      <c r="A8" s="27" t="s">
        <v>97</v>
      </c>
      <c r="B8" s="27" t="s">
        <v>98</v>
      </c>
      <c r="C8" s="72">
        <v>65751</v>
      </c>
      <c r="D8" s="72">
        <v>65751</v>
      </c>
      <c r="E8" s="72">
        <v>65751</v>
      </c>
      <c r="F8" s="72"/>
      <c r="G8" s="72"/>
    </row>
    <row r="9" ht="18" customHeight="1" spans="1:7">
      <c r="A9" s="125" t="s">
        <v>99</v>
      </c>
      <c r="B9" s="125" t="s">
        <v>100</v>
      </c>
      <c r="C9" s="72">
        <v>65751</v>
      </c>
      <c r="D9" s="72">
        <v>65751</v>
      </c>
      <c r="E9" s="72">
        <v>65751</v>
      </c>
      <c r="F9" s="72"/>
      <c r="G9" s="72"/>
    </row>
    <row r="10" ht="18" customHeight="1" spans="1:7">
      <c r="A10" s="152" t="s">
        <v>101</v>
      </c>
      <c r="B10" s="152" t="s">
        <v>102</v>
      </c>
      <c r="C10" s="72">
        <v>65751</v>
      </c>
      <c r="D10" s="72">
        <v>65751</v>
      </c>
      <c r="E10" s="72">
        <v>65751</v>
      </c>
      <c r="F10" s="72"/>
      <c r="G10" s="72"/>
    </row>
    <row r="11" ht="18" customHeight="1" spans="1:7">
      <c r="A11" s="27" t="s">
        <v>103</v>
      </c>
      <c r="B11" s="27" t="s">
        <v>104</v>
      </c>
      <c r="C11" s="72">
        <v>55353</v>
      </c>
      <c r="D11" s="72">
        <v>55353</v>
      </c>
      <c r="E11" s="72">
        <v>55353</v>
      </c>
      <c r="F11" s="72"/>
      <c r="G11" s="72"/>
    </row>
    <row r="12" ht="18" customHeight="1" spans="1:7">
      <c r="A12" s="125" t="s">
        <v>105</v>
      </c>
      <c r="B12" s="125" t="s">
        <v>106</v>
      </c>
      <c r="C12" s="72">
        <v>55353</v>
      </c>
      <c r="D12" s="72">
        <v>55353</v>
      </c>
      <c r="E12" s="72">
        <v>55353</v>
      </c>
      <c r="F12" s="72"/>
      <c r="G12" s="72"/>
    </row>
    <row r="13" ht="18" customHeight="1" spans="1:7">
      <c r="A13" s="152" t="s">
        <v>107</v>
      </c>
      <c r="B13" s="152" t="s">
        <v>108</v>
      </c>
      <c r="C13" s="72">
        <v>32460</v>
      </c>
      <c r="D13" s="72">
        <v>32460</v>
      </c>
      <c r="E13" s="72">
        <v>32460</v>
      </c>
      <c r="F13" s="72"/>
      <c r="G13" s="72"/>
    </row>
    <row r="14" ht="18" customHeight="1" spans="1:7">
      <c r="A14" s="152" t="s">
        <v>109</v>
      </c>
      <c r="B14" s="152" t="s">
        <v>110</v>
      </c>
      <c r="C14" s="72">
        <v>20520</v>
      </c>
      <c r="D14" s="72">
        <v>20520</v>
      </c>
      <c r="E14" s="72">
        <v>20520</v>
      </c>
      <c r="F14" s="72"/>
      <c r="G14" s="72"/>
    </row>
    <row r="15" ht="18" customHeight="1" spans="1:7">
      <c r="A15" s="152" t="s">
        <v>111</v>
      </c>
      <c r="B15" s="152" t="s">
        <v>112</v>
      </c>
      <c r="C15" s="72">
        <v>2373</v>
      </c>
      <c r="D15" s="72">
        <v>2373</v>
      </c>
      <c r="E15" s="72">
        <v>2373</v>
      </c>
      <c r="F15" s="72"/>
      <c r="G15" s="72"/>
    </row>
    <row r="16" ht="18" customHeight="1" spans="1:7">
      <c r="A16" s="27" t="s">
        <v>113</v>
      </c>
      <c r="B16" s="27" t="s">
        <v>114</v>
      </c>
      <c r="C16" s="72">
        <v>897182.12</v>
      </c>
      <c r="D16" s="72">
        <v>597182.12</v>
      </c>
      <c r="E16" s="72">
        <v>518204</v>
      </c>
      <c r="F16" s="72">
        <v>78978.12</v>
      </c>
      <c r="G16" s="72">
        <v>300000</v>
      </c>
    </row>
    <row r="17" ht="18" customHeight="1" spans="1:7">
      <c r="A17" s="125" t="s">
        <v>115</v>
      </c>
      <c r="B17" s="125" t="s">
        <v>116</v>
      </c>
      <c r="C17" s="72">
        <v>657182.12</v>
      </c>
      <c r="D17" s="72">
        <v>597182.12</v>
      </c>
      <c r="E17" s="72">
        <v>518204</v>
      </c>
      <c r="F17" s="72">
        <v>78978.12</v>
      </c>
      <c r="G17" s="72">
        <v>60000</v>
      </c>
    </row>
    <row r="18" ht="18" customHeight="1" spans="1:7">
      <c r="A18" s="152" t="s">
        <v>117</v>
      </c>
      <c r="B18" s="152" t="s">
        <v>118</v>
      </c>
      <c r="C18" s="72">
        <v>597182.12</v>
      </c>
      <c r="D18" s="72">
        <v>597182.12</v>
      </c>
      <c r="E18" s="72">
        <v>518204</v>
      </c>
      <c r="F18" s="72">
        <v>78978.12</v>
      </c>
      <c r="G18" s="72"/>
    </row>
    <row r="19" ht="18" customHeight="1" spans="1:7">
      <c r="A19" s="152" t="s">
        <v>119</v>
      </c>
      <c r="B19" s="152" t="s">
        <v>120</v>
      </c>
      <c r="C19" s="72">
        <v>60000</v>
      </c>
      <c r="D19" s="72"/>
      <c r="E19" s="72"/>
      <c r="F19" s="72"/>
      <c r="G19" s="72">
        <v>60000</v>
      </c>
    </row>
    <row r="20" ht="18" customHeight="1" spans="1:7">
      <c r="A20" s="125" t="s">
        <v>121</v>
      </c>
      <c r="B20" s="125" t="s">
        <v>122</v>
      </c>
      <c r="C20" s="72">
        <v>240000</v>
      </c>
      <c r="D20" s="72"/>
      <c r="E20" s="72"/>
      <c r="F20" s="72"/>
      <c r="G20" s="72">
        <v>240000</v>
      </c>
    </row>
    <row r="21" ht="18" customHeight="1" spans="1:7">
      <c r="A21" s="152" t="s">
        <v>123</v>
      </c>
      <c r="B21" s="152" t="s">
        <v>124</v>
      </c>
      <c r="C21" s="72">
        <v>240000</v>
      </c>
      <c r="D21" s="72"/>
      <c r="E21" s="72"/>
      <c r="F21" s="72"/>
      <c r="G21" s="72">
        <v>240000</v>
      </c>
    </row>
    <row r="22" ht="18" customHeight="1" spans="1:7">
      <c r="A22" s="27" t="s">
        <v>125</v>
      </c>
      <c r="B22" s="27" t="s">
        <v>126</v>
      </c>
      <c r="C22" s="72">
        <v>78000</v>
      </c>
      <c r="D22" s="72">
        <v>78000</v>
      </c>
      <c r="E22" s="72">
        <v>78000</v>
      </c>
      <c r="F22" s="72"/>
      <c r="G22" s="72"/>
    </row>
    <row r="23" ht="18" customHeight="1" spans="1:7">
      <c r="A23" s="125" t="s">
        <v>127</v>
      </c>
      <c r="B23" s="125" t="s">
        <v>128</v>
      </c>
      <c r="C23" s="72">
        <v>78000</v>
      </c>
      <c r="D23" s="72">
        <v>78000</v>
      </c>
      <c r="E23" s="72">
        <v>78000</v>
      </c>
      <c r="F23" s="72"/>
      <c r="G23" s="72"/>
    </row>
    <row r="24" ht="18" customHeight="1" spans="1:7">
      <c r="A24" s="152" t="s">
        <v>129</v>
      </c>
      <c r="B24" s="152" t="s">
        <v>130</v>
      </c>
      <c r="C24" s="72">
        <v>78000</v>
      </c>
      <c r="D24" s="72">
        <v>78000</v>
      </c>
      <c r="E24" s="72">
        <v>78000</v>
      </c>
      <c r="F24" s="72"/>
      <c r="G24" s="72"/>
    </row>
    <row r="25" ht="18" customHeight="1" spans="1:7">
      <c r="A25" s="71" t="s">
        <v>169</v>
      </c>
      <c r="B25" s="153" t="s">
        <v>169</v>
      </c>
      <c r="C25" s="72">
        <v>1096286.12</v>
      </c>
      <c r="D25" s="72">
        <v>796286.12</v>
      </c>
      <c r="E25" s="72">
        <v>717308</v>
      </c>
      <c r="F25" s="72">
        <v>78978.12</v>
      </c>
      <c r="G25" s="72">
        <v>300000</v>
      </c>
    </row>
  </sheetData>
  <mergeCells count="6">
    <mergeCell ref="A3:G3"/>
    <mergeCell ref="A5:B5"/>
    <mergeCell ref="D5:F5"/>
    <mergeCell ref="A25:B25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2:F10"/>
  <sheetViews>
    <sheetView showZeros="0" topLeftCell="B1" workbookViewId="0">
      <selection activeCell="D15" sqref="D15"/>
    </sheetView>
  </sheetViews>
  <sheetFormatPr defaultColWidth="10.4" defaultRowHeight="14.25" customHeight="1" outlineLevelCol="5"/>
  <cols>
    <col min="1" max="6" width="28.1333333333333" customWidth="1"/>
  </cols>
  <sheetData>
    <row r="2" customHeight="1" spans="1:6">
      <c r="A2" s="39"/>
      <c r="B2" s="39"/>
      <c r="C2" s="39"/>
      <c r="D2" s="39"/>
      <c r="E2" s="38"/>
      <c r="F2" s="145" t="s">
        <v>170</v>
      </c>
    </row>
    <row r="3" ht="41.25" customHeight="1" spans="1:6">
      <c r="A3" s="146" t="str">
        <f>"2025"&amp;"年一般公共预算“三公”经费支出预算表"</f>
        <v>2025年一般公共预算“三公”经费支出预算表</v>
      </c>
      <c r="B3" s="39"/>
      <c r="C3" s="39"/>
      <c r="D3" s="39"/>
      <c r="E3" s="38"/>
      <c r="F3" s="39"/>
    </row>
    <row r="4" customHeight="1" spans="1:6">
      <c r="A4" s="102" t="str">
        <f>"单位名称："&amp;"昆明市生态环境局经开分局"</f>
        <v>单位名称：昆明市生态环境局经开分局</v>
      </c>
      <c r="B4" s="147"/>
      <c r="D4" s="39"/>
      <c r="E4" s="38"/>
      <c r="F4" s="57" t="s">
        <v>1</v>
      </c>
    </row>
    <row r="5" ht="27" customHeight="1" spans="1:6">
      <c r="A5" s="43" t="s">
        <v>171</v>
      </c>
      <c r="B5" s="43" t="s">
        <v>172</v>
      </c>
      <c r="C5" s="43" t="s">
        <v>173</v>
      </c>
      <c r="D5" s="43"/>
      <c r="E5" s="32"/>
      <c r="F5" s="43" t="s">
        <v>174</v>
      </c>
    </row>
    <row r="6" ht="28.5" customHeight="1" spans="1:6">
      <c r="A6" s="148"/>
      <c r="B6" s="45"/>
      <c r="C6" s="32" t="s">
        <v>57</v>
      </c>
      <c r="D6" s="32" t="s">
        <v>175</v>
      </c>
      <c r="E6" s="32" t="s">
        <v>176</v>
      </c>
      <c r="F6" s="44"/>
    </row>
    <row r="7" ht="17.25" customHeight="1" spans="1:6">
      <c r="A7" s="50" t="s">
        <v>82</v>
      </c>
      <c r="B7" s="50" t="s">
        <v>83</v>
      </c>
      <c r="C7" s="50" t="s">
        <v>84</v>
      </c>
      <c r="D7" s="50" t="s">
        <v>85</v>
      </c>
      <c r="E7" s="50" t="s">
        <v>86</v>
      </c>
      <c r="F7" s="50" t="s">
        <v>87</v>
      </c>
    </row>
    <row r="8" ht="17.25" customHeight="1" spans="1:6">
      <c r="A8" s="72"/>
      <c r="B8" s="72"/>
      <c r="C8" s="72"/>
      <c r="D8" s="72"/>
      <c r="E8" s="72"/>
      <c r="F8" s="72"/>
    </row>
    <row r="10" customHeight="1" spans="2:2">
      <c r="B10" t="s">
        <v>177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2:X33"/>
  <sheetViews>
    <sheetView showZeros="0" workbookViewId="0">
      <selection activeCell="A1" sqref="$A1:$XFD1"/>
    </sheetView>
  </sheetViews>
  <sheetFormatPr defaultColWidth="9.13333333333333" defaultRowHeight="14.25" customHeight="1"/>
  <cols>
    <col min="1" max="2" width="32.8666666666667" customWidth="1"/>
    <col min="3" max="3" width="20.7333333333333" customWidth="1"/>
    <col min="4" max="4" width="31.2666666666667" customWidth="1"/>
    <col min="5" max="5" width="10.1333333333333" customWidth="1"/>
    <col min="6" max="6" width="17.6" customWidth="1"/>
    <col min="7" max="7" width="10.2666666666667" customWidth="1"/>
    <col min="8" max="8" width="23" customWidth="1"/>
    <col min="9" max="24" width="18.7333333333333" customWidth="1"/>
  </cols>
  <sheetData>
    <row r="2" ht="13.5" customHeight="1" spans="2:24">
      <c r="B2" s="126"/>
      <c r="C2" s="132"/>
      <c r="E2" s="133"/>
      <c r="F2" s="133"/>
      <c r="G2" s="133"/>
      <c r="H2" s="133"/>
      <c r="I2" s="76"/>
      <c r="J2" s="76"/>
      <c r="K2" s="76"/>
      <c r="L2" s="76"/>
      <c r="M2" s="76"/>
      <c r="N2" s="76"/>
      <c r="R2" s="76"/>
      <c r="V2" s="132"/>
      <c r="X2" s="2" t="s">
        <v>178</v>
      </c>
    </row>
    <row r="3" ht="45.75" customHeight="1" spans="1:24">
      <c r="A3" s="59" t="str">
        <f>"2025"&amp;"年部门基本支出预算表"</f>
        <v>2025年部门基本支出预算表</v>
      </c>
      <c r="B3" s="3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3"/>
      <c r="P3" s="3"/>
      <c r="Q3" s="3"/>
      <c r="R3" s="59"/>
      <c r="S3" s="59"/>
      <c r="T3" s="59"/>
      <c r="U3" s="59"/>
      <c r="V3" s="59"/>
      <c r="W3" s="59"/>
      <c r="X3" s="59"/>
    </row>
    <row r="4" ht="18.75" customHeight="1" spans="1:24">
      <c r="A4" s="4" t="str">
        <f>"单位名称："&amp;"昆明市生态环境局经开分局"</f>
        <v>单位名称：昆明市生态环境局经开分局</v>
      </c>
      <c r="B4" s="5"/>
      <c r="C4" s="134"/>
      <c r="D4" s="134"/>
      <c r="E4" s="134"/>
      <c r="F4" s="134"/>
      <c r="G4" s="134"/>
      <c r="H4" s="134"/>
      <c r="I4" s="78"/>
      <c r="J4" s="78"/>
      <c r="K4" s="78"/>
      <c r="L4" s="78"/>
      <c r="M4" s="78"/>
      <c r="N4" s="78"/>
      <c r="O4" s="6"/>
      <c r="P4" s="6"/>
      <c r="Q4" s="6"/>
      <c r="R4" s="78"/>
      <c r="V4" s="132"/>
      <c r="X4" s="2" t="s">
        <v>1</v>
      </c>
    </row>
    <row r="5" ht="18" customHeight="1" spans="1:24">
      <c r="A5" s="8" t="s">
        <v>179</v>
      </c>
      <c r="B5" s="8" t="s">
        <v>180</v>
      </c>
      <c r="C5" s="8" t="s">
        <v>181</v>
      </c>
      <c r="D5" s="8" t="s">
        <v>182</v>
      </c>
      <c r="E5" s="8" t="s">
        <v>183</v>
      </c>
      <c r="F5" s="8" t="s">
        <v>184</v>
      </c>
      <c r="G5" s="8" t="s">
        <v>185</v>
      </c>
      <c r="H5" s="8" t="s">
        <v>186</v>
      </c>
      <c r="I5" s="139" t="s">
        <v>187</v>
      </c>
      <c r="J5" s="73" t="s">
        <v>187</v>
      </c>
      <c r="K5" s="73"/>
      <c r="L5" s="73"/>
      <c r="M5" s="73"/>
      <c r="N5" s="73"/>
      <c r="O5" s="11"/>
      <c r="P5" s="11"/>
      <c r="Q5" s="11"/>
      <c r="R5" s="94" t="s">
        <v>61</v>
      </c>
      <c r="S5" s="73" t="s">
        <v>62</v>
      </c>
      <c r="T5" s="73"/>
      <c r="U5" s="73"/>
      <c r="V5" s="73"/>
      <c r="W5" s="73"/>
      <c r="X5" s="74"/>
    </row>
    <row r="6" ht="18" customHeight="1" spans="1:24">
      <c r="A6" s="13"/>
      <c r="B6" s="26"/>
      <c r="C6" s="118"/>
      <c r="D6" s="13"/>
      <c r="E6" s="13"/>
      <c r="F6" s="13"/>
      <c r="G6" s="13"/>
      <c r="H6" s="13"/>
      <c r="I6" s="116" t="s">
        <v>188</v>
      </c>
      <c r="J6" s="139" t="s">
        <v>58</v>
      </c>
      <c r="K6" s="73"/>
      <c r="L6" s="73"/>
      <c r="M6" s="73"/>
      <c r="N6" s="74"/>
      <c r="O6" s="10" t="s">
        <v>189</v>
      </c>
      <c r="P6" s="11"/>
      <c r="Q6" s="12"/>
      <c r="R6" s="8" t="s">
        <v>61</v>
      </c>
      <c r="S6" s="139" t="s">
        <v>62</v>
      </c>
      <c r="T6" s="94" t="s">
        <v>64</v>
      </c>
      <c r="U6" s="73" t="s">
        <v>62</v>
      </c>
      <c r="V6" s="94" t="s">
        <v>66</v>
      </c>
      <c r="W6" s="94" t="s">
        <v>67</v>
      </c>
      <c r="X6" s="144" t="s">
        <v>68</v>
      </c>
    </row>
    <row r="7" ht="19.5" customHeight="1" spans="1:24">
      <c r="A7" s="26"/>
      <c r="B7" s="26"/>
      <c r="C7" s="26"/>
      <c r="D7" s="26"/>
      <c r="E7" s="26"/>
      <c r="F7" s="26"/>
      <c r="G7" s="26"/>
      <c r="H7" s="26"/>
      <c r="I7" s="26"/>
      <c r="J7" s="140" t="s">
        <v>190</v>
      </c>
      <c r="K7" s="8" t="s">
        <v>191</v>
      </c>
      <c r="L7" s="8" t="s">
        <v>192</v>
      </c>
      <c r="M7" s="8" t="s">
        <v>193</v>
      </c>
      <c r="N7" s="8" t="s">
        <v>194</v>
      </c>
      <c r="O7" s="8" t="s">
        <v>58</v>
      </c>
      <c r="P7" s="8" t="s">
        <v>59</v>
      </c>
      <c r="Q7" s="8" t="s">
        <v>60</v>
      </c>
      <c r="R7" s="26"/>
      <c r="S7" s="8" t="s">
        <v>57</v>
      </c>
      <c r="T7" s="8" t="s">
        <v>64</v>
      </c>
      <c r="U7" s="8" t="s">
        <v>195</v>
      </c>
      <c r="V7" s="8" t="s">
        <v>66</v>
      </c>
      <c r="W7" s="8" t="s">
        <v>67</v>
      </c>
      <c r="X7" s="8" t="s">
        <v>68</v>
      </c>
    </row>
    <row r="8" ht="37.5" customHeight="1" spans="1:24">
      <c r="A8" s="135"/>
      <c r="B8" s="18"/>
      <c r="C8" s="135"/>
      <c r="D8" s="135"/>
      <c r="E8" s="135"/>
      <c r="F8" s="135"/>
      <c r="G8" s="135"/>
      <c r="H8" s="135"/>
      <c r="I8" s="135"/>
      <c r="J8" s="141" t="s">
        <v>57</v>
      </c>
      <c r="K8" s="142" t="s">
        <v>196</v>
      </c>
      <c r="L8" s="142" t="s">
        <v>192</v>
      </c>
      <c r="M8" s="142" t="s">
        <v>193</v>
      </c>
      <c r="N8" s="142" t="s">
        <v>194</v>
      </c>
      <c r="O8" s="142" t="s">
        <v>192</v>
      </c>
      <c r="P8" s="142" t="s">
        <v>193</v>
      </c>
      <c r="Q8" s="142" t="s">
        <v>194</v>
      </c>
      <c r="R8" s="142" t="s">
        <v>61</v>
      </c>
      <c r="S8" s="142" t="s">
        <v>57</v>
      </c>
      <c r="T8" s="142" t="s">
        <v>64</v>
      </c>
      <c r="U8" s="142" t="s">
        <v>195</v>
      </c>
      <c r="V8" s="142" t="s">
        <v>66</v>
      </c>
      <c r="W8" s="142" t="s">
        <v>67</v>
      </c>
      <c r="X8" s="142" t="s">
        <v>68</v>
      </c>
    </row>
    <row r="9" customHeight="1" spans="1:24">
      <c r="A9" s="32">
        <v>1</v>
      </c>
      <c r="B9" s="32">
        <v>2</v>
      </c>
      <c r="C9" s="32">
        <v>3</v>
      </c>
      <c r="D9" s="32">
        <v>4</v>
      </c>
      <c r="E9" s="32">
        <v>5</v>
      </c>
      <c r="F9" s="32">
        <v>6</v>
      </c>
      <c r="G9" s="32">
        <v>7</v>
      </c>
      <c r="H9" s="32">
        <v>8</v>
      </c>
      <c r="I9" s="32">
        <v>9</v>
      </c>
      <c r="J9" s="32">
        <v>10</v>
      </c>
      <c r="K9" s="32">
        <v>11</v>
      </c>
      <c r="L9" s="32">
        <v>12</v>
      </c>
      <c r="M9" s="32">
        <v>13</v>
      </c>
      <c r="N9" s="32">
        <v>14</v>
      </c>
      <c r="O9" s="32">
        <v>15</v>
      </c>
      <c r="P9" s="32">
        <v>16</v>
      </c>
      <c r="Q9" s="32">
        <v>17</v>
      </c>
      <c r="R9" s="32">
        <v>18</v>
      </c>
      <c r="S9" s="32">
        <v>19</v>
      </c>
      <c r="T9" s="32">
        <v>20</v>
      </c>
      <c r="U9" s="32">
        <v>21</v>
      </c>
      <c r="V9" s="32">
        <v>22</v>
      </c>
      <c r="W9" s="32">
        <v>23</v>
      </c>
      <c r="X9" s="32">
        <v>24</v>
      </c>
    </row>
    <row r="10" ht="20.25" customHeight="1" spans="1:24">
      <c r="A10" s="136" t="s">
        <v>197</v>
      </c>
      <c r="B10" s="136" t="s">
        <v>70</v>
      </c>
      <c r="C10" s="136" t="s">
        <v>198</v>
      </c>
      <c r="D10" s="136" t="s">
        <v>199</v>
      </c>
      <c r="E10" s="136" t="s">
        <v>117</v>
      </c>
      <c r="F10" s="136" t="s">
        <v>118</v>
      </c>
      <c r="G10" s="136" t="s">
        <v>200</v>
      </c>
      <c r="H10" s="136" t="s">
        <v>201</v>
      </c>
      <c r="I10" s="72">
        <v>160656</v>
      </c>
      <c r="J10" s="72">
        <v>160656</v>
      </c>
      <c r="K10" s="72"/>
      <c r="L10" s="72"/>
      <c r="M10" s="72">
        <v>160656</v>
      </c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</row>
    <row r="11" ht="20.25" customHeight="1" spans="1:24">
      <c r="A11" s="136" t="s">
        <v>197</v>
      </c>
      <c r="B11" s="136" t="s">
        <v>70</v>
      </c>
      <c r="C11" s="136" t="s">
        <v>198</v>
      </c>
      <c r="D11" s="136" t="s">
        <v>199</v>
      </c>
      <c r="E11" s="136" t="s">
        <v>117</v>
      </c>
      <c r="F11" s="136" t="s">
        <v>118</v>
      </c>
      <c r="G11" s="136" t="s">
        <v>202</v>
      </c>
      <c r="H11" s="136" t="s">
        <v>203</v>
      </c>
      <c r="I11" s="72">
        <v>202440</v>
      </c>
      <c r="J11" s="72">
        <v>202440</v>
      </c>
      <c r="K11" s="143"/>
      <c r="L11" s="143"/>
      <c r="M11" s="72">
        <v>202440</v>
      </c>
      <c r="N11" s="143"/>
      <c r="O11" s="72"/>
      <c r="P11" s="72"/>
      <c r="Q11" s="72"/>
      <c r="R11" s="72"/>
      <c r="S11" s="72"/>
      <c r="T11" s="72"/>
      <c r="U11" s="72"/>
      <c r="V11" s="72"/>
      <c r="W11" s="72"/>
      <c r="X11" s="72"/>
    </row>
    <row r="12" ht="20.25" customHeight="1" spans="1:24">
      <c r="A12" s="136" t="s">
        <v>197</v>
      </c>
      <c r="B12" s="136" t="s">
        <v>70</v>
      </c>
      <c r="C12" s="136" t="s">
        <v>198</v>
      </c>
      <c r="D12" s="136" t="s">
        <v>199</v>
      </c>
      <c r="E12" s="136" t="s">
        <v>117</v>
      </c>
      <c r="F12" s="136" t="s">
        <v>118</v>
      </c>
      <c r="G12" s="136" t="s">
        <v>204</v>
      </c>
      <c r="H12" s="136" t="s">
        <v>205</v>
      </c>
      <c r="I12" s="72">
        <v>13388</v>
      </c>
      <c r="J12" s="72">
        <v>13388</v>
      </c>
      <c r="K12" s="143"/>
      <c r="L12" s="143"/>
      <c r="M12" s="72">
        <v>13388</v>
      </c>
      <c r="N12" s="143"/>
      <c r="O12" s="72"/>
      <c r="P12" s="72"/>
      <c r="Q12" s="72"/>
      <c r="R12" s="72"/>
      <c r="S12" s="72"/>
      <c r="T12" s="72"/>
      <c r="U12" s="72"/>
      <c r="V12" s="72"/>
      <c r="W12" s="72"/>
      <c r="X12" s="72"/>
    </row>
    <row r="13" ht="20.25" customHeight="1" spans="1:24">
      <c r="A13" s="136" t="s">
        <v>197</v>
      </c>
      <c r="B13" s="136" t="s">
        <v>70</v>
      </c>
      <c r="C13" s="136" t="s">
        <v>206</v>
      </c>
      <c r="D13" s="136" t="s">
        <v>207</v>
      </c>
      <c r="E13" s="136" t="s">
        <v>101</v>
      </c>
      <c r="F13" s="136" t="s">
        <v>102</v>
      </c>
      <c r="G13" s="136" t="s">
        <v>208</v>
      </c>
      <c r="H13" s="136" t="s">
        <v>209</v>
      </c>
      <c r="I13" s="72">
        <v>65751</v>
      </c>
      <c r="J13" s="72">
        <v>65751</v>
      </c>
      <c r="K13" s="143"/>
      <c r="L13" s="143"/>
      <c r="M13" s="72">
        <v>65751</v>
      </c>
      <c r="N13" s="143"/>
      <c r="O13" s="72"/>
      <c r="P13" s="72"/>
      <c r="Q13" s="72"/>
      <c r="R13" s="72"/>
      <c r="S13" s="72"/>
      <c r="T13" s="72"/>
      <c r="U13" s="72"/>
      <c r="V13" s="72"/>
      <c r="W13" s="72"/>
      <c r="X13" s="72"/>
    </row>
    <row r="14" ht="20.25" customHeight="1" spans="1:24">
      <c r="A14" s="136" t="s">
        <v>197</v>
      </c>
      <c r="B14" s="136" t="s">
        <v>70</v>
      </c>
      <c r="C14" s="136" t="s">
        <v>206</v>
      </c>
      <c r="D14" s="136" t="s">
        <v>207</v>
      </c>
      <c r="E14" s="136" t="s">
        <v>107</v>
      </c>
      <c r="F14" s="136" t="s">
        <v>108</v>
      </c>
      <c r="G14" s="136" t="s">
        <v>210</v>
      </c>
      <c r="H14" s="136" t="s">
        <v>211</v>
      </c>
      <c r="I14" s="72">
        <v>32460</v>
      </c>
      <c r="J14" s="72">
        <v>32460</v>
      </c>
      <c r="K14" s="143"/>
      <c r="L14" s="143"/>
      <c r="M14" s="72">
        <v>32460</v>
      </c>
      <c r="N14" s="143"/>
      <c r="O14" s="72"/>
      <c r="P14" s="72"/>
      <c r="Q14" s="72"/>
      <c r="R14" s="72"/>
      <c r="S14" s="72"/>
      <c r="T14" s="72"/>
      <c r="U14" s="72"/>
      <c r="V14" s="72"/>
      <c r="W14" s="72"/>
      <c r="X14" s="72"/>
    </row>
    <row r="15" ht="20.25" customHeight="1" spans="1:24">
      <c r="A15" s="136" t="s">
        <v>197</v>
      </c>
      <c r="B15" s="136" t="s">
        <v>70</v>
      </c>
      <c r="C15" s="136" t="s">
        <v>206</v>
      </c>
      <c r="D15" s="136" t="s">
        <v>207</v>
      </c>
      <c r="E15" s="136" t="s">
        <v>109</v>
      </c>
      <c r="F15" s="136" t="s">
        <v>110</v>
      </c>
      <c r="G15" s="136" t="s">
        <v>212</v>
      </c>
      <c r="H15" s="136" t="s">
        <v>213</v>
      </c>
      <c r="I15" s="72">
        <v>20520</v>
      </c>
      <c r="J15" s="72">
        <v>20520</v>
      </c>
      <c r="K15" s="143"/>
      <c r="L15" s="143"/>
      <c r="M15" s="72">
        <v>20520</v>
      </c>
      <c r="N15" s="143"/>
      <c r="O15" s="72"/>
      <c r="P15" s="72"/>
      <c r="Q15" s="72"/>
      <c r="R15" s="72"/>
      <c r="S15" s="72"/>
      <c r="T15" s="72"/>
      <c r="U15" s="72"/>
      <c r="V15" s="72"/>
      <c r="W15" s="72"/>
      <c r="X15" s="72"/>
    </row>
    <row r="16" ht="20.25" customHeight="1" spans="1:24">
      <c r="A16" s="136" t="s">
        <v>197</v>
      </c>
      <c r="B16" s="136" t="s">
        <v>70</v>
      </c>
      <c r="C16" s="136" t="s">
        <v>206</v>
      </c>
      <c r="D16" s="136" t="s">
        <v>207</v>
      </c>
      <c r="E16" s="136" t="s">
        <v>111</v>
      </c>
      <c r="F16" s="136" t="s">
        <v>112</v>
      </c>
      <c r="G16" s="136" t="s">
        <v>214</v>
      </c>
      <c r="H16" s="136" t="s">
        <v>215</v>
      </c>
      <c r="I16" s="72">
        <v>822</v>
      </c>
      <c r="J16" s="72">
        <v>822</v>
      </c>
      <c r="K16" s="143"/>
      <c r="L16" s="143"/>
      <c r="M16" s="72">
        <v>822</v>
      </c>
      <c r="N16" s="143"/>
      <c r="O16" s="72"/>
      <c r="P16" s="72"/>
      <c r="Q16" s="72"/>
      <c r="R16" s="72"/>
      <c r="S16" s="72"/>
      <c r="T16" s="72"/>
      <c r="U16" s="72"/>
      <c r="V16" s="72"/>
      <c r="W16" s="72"/>
      <c r="X16" s="72"/>
    </row>
    <row r="17" ht="20.25" customHeight="1" spans="1:24">
      <c r="A17" s="136" t="s">
        <v>197</v>
      </c>
      <c r="B17" s="136" t="s">
        <v>70</v>
      </c>
      <c r="C17" s="136" t="s">
        <v>206</v>
      </c>
      <c r="D17" s="136" t="s">
        <v>207</v>
      </c>
      <c r="E17" s="136" t="s">
        <v>111</v>
      </c>
      <c r="F17" s="136" t="s">
        <v>112</v>
      </c>
      <c r="G17" s="136" t="s">
        <v>214</v>
      </c>
      <c r="H17" s="136" t="s">
        <v>215</v>
      </c>
      <c r="I17" s="72">
        <v>1551</v>
      </c>
      <c r="J17" s="72">
        <v>1551</v>
      </c>
      <c r="K17" s="143"/>
      <c r="L17" s="143"/>
      <c r="M17" s="72">
        <v>1551</v>
      </c>
      <c r="N17" s="143"/>
      <c r="O17" s="72"/>
      <c r="P17" s="72"/>
      <c r="Q17" s="72"/>
      <c r="R17" s="72"/>
      <c r="S17" s="72"/>
      <c r="T17" s="72"/>
      <c r="U17" s="72"/>
      <c r="V17" s="72"/>
      <c r="W17" s="72"/>
      <c r="X17" s="72"/>
    </row>
    <row r="18" ht="20.25" customHeight="1" spans="1:24">
      <c r="A18" s="136" t="s">
        <v>197</v>
      </c>
      <c r="B18" s="136" t="s">
        <v>70</v>
      </c>
      <c r="C18" s="136" t="s">
        <v>216</v>
      </c>
      <c r="D18" s="136" t="s">
        <v>217</v>
      </c>
      <c r="E18" s="136" t="s">
        <v>117</v>
      </c>
      <c r="F18" s="136" t="s">
        <v>118</v>
      </c>
      <c r="G18" s="136" t="s">
        <v>218</v>
      </c>
      <c r="H18" s="136" t="s">
        <v>219</v>
      </c>
      <c r="I18" s="72">
        <v>9324</v>
      </c>
      <c r="J18" s="72">
        <v>9324</v>
      </c>
      <c r="K18" s="143"/>
      <c r="L18" s="143"/>
      <c r="M18" s="72">
        <v>9324</v>
      </c>
      <c r="N18" s="143"/>
      <c r="O18" s="72"/>
      <c r="P18" s="72"/>
      <c r="Q18" s="72"/>
      <c r="R18" s="72"/>
      <c r="S18" s="72"/>
      <c r="T18" s="72"/>
      <c r="U18" s="72"/>
      <c r="V18" s="72"/>
      <c r="W18" s="72"/>
      <c r="X18" s="72"/>
    </row>
    <row r="19" ht="20.25" customHeight="1" spans="1:24">
      <c r="A19" s="136" t="s">
        <v>197</v>
      </c>
      <c r="B19" s="136" t="s">
        <v>70</v>
      </c>
      <c r="C19" s="136" t="s">
        <v>216</v>
      </c>
      <c r="D19" s="136" t="s">
        <v>217</v>
      </c>
      <c r="E19" s="136" t="s">
        <v>117</v>
      </c>
      <c r="F19" s="136" t="s">
        <v>118</v>
      </c>
      <c r="G19" s="136" t="s">
        <v>220</v>
      </c>
      <c r="H19" s="136" t="s">
        <v>221</v>
      </c>
      <c r="I19" s="72">
        <v>1101</v>
      </c>
      <c r="J19" s="72">
        <v>1101</v>
      </c>
      <c r="K19" s="143"/>
      <c r="L19" s="143"/>
      <c r="M19" s="72">
        <v>1101</v>
      </c>
      <c r="N19" s="143"/>
      <c r="O19" s="72"/>
      <c r="P19" s="72"/>
      <c r="Q19" s="72"/>
      <c r="R19" s="72"/>
      <c r="S19" s="72"/>
      <c r="T19" s="72"/>
      <c r="U19" s="72"/>
      <c r="V19" s="72"/>
      <c r="W19" s="72"/>
      <c r="X19" s="72"/>
    </row>
    <row r="20" ht="20.25" customHeight="1" spans="1:24">
      <c r="A20" s="136" t="s">
        <v>197</v>
      </c>
      <c r="B20" s="136" t="s">
        <v>70</v>
      </c>
      <c r="C20" s="136" t="s">
        <v>216</v>
      </c>
      <c r="D20" s="136" t="s">
        <v>217</v>
      </c>
      <c r="E20" s="136" t="s">
        <v>117</v>
      </c>
      <c r="F20" s="136" t="s">
        <v>118</v>
      </c>
      <c r="G20" s="136" t="s">
        <v>222</v>
      </c>
      <c r="H20" s="136" t="s">
        <v>223</v>
      </c>
      <c r="I20" s="72">
        <v>1701</v>
      </c>
      <c r="J20" s="72">
        <v>1701</v>
      </c>
      <c r="K20" s="143"/>
      <c r="L20" s="143"/>
      <c r="M20" s="72">
        <v>1701</v>
      </c>
      <c r="N20" s="143"/>
      <c r="O20" s="72"/>
      <c r="P20" s="72"/>
      <c r="Q20" s="72"/>
      <c r="R20" s="72"/>
      <c r="S20" s="72"/>
      <c r="T20" s="72"/>
      <c r="U20" s="72"/>
      <c r="V20" s="72"/>
      <c r="W20" s="72"/>
      <c r="X20" s="72"/>
    </row>
    <row r="21" ht="20.25" customHeight="1" spans="1:24">
      <c r="A21" s="136" t="s">
        <v>197</v>
      </c>
      <c r="B21" s="136" t="s">
        <v>70</v>
      </c>
      <c r="C21" s="136" t="s">
        <v>216</v>
      </c>
      <c r="D21" s="136" t="s">
        <v>217</v>
      </c>
      <c r="E21" s="136" t="s">
        <v>117</v>
      </c>
      <c r="F21" s="136" t="s">
        <v>118</v>
      </c>
      <c r="G21" s="136" t="s">
        <v>224</v>
      </c>
      <c r="H21" s="136" t="s">
        <v>225</v>
      </c>
      <c r="I21" s="72">
        <v>3099</v>
      </c>
      <c r="J21" s="72">
        <v>3099</v>
      </c>
      <c r="K21" s="143"/>
      <c r="L21" s="143"/>
      <c r="M21" s="72">
        <v>3099</v>
      </c>
      <c r="N21" s="143"/>
      <c r="O21" s="72"/>
      <c r="P21" s="72"/>
      <c r="Q21" s="72"/>
      <c r="R21" s="72"/>
      <c r="S21" s="72"/>
      <c r="T21" s="72"/>
      <c r="U21" s="72"/>
      <c r="V21" s="72"/>
      <c r="W21" s="72"/>
      <c r="X21" s="72"/>
    </row>
    <row r="22" ht="20.25" customHeight="1" spans="1:24">
      <c r="A22" s="136" t="s">
        <v>197</v>
      </c>
      <c r="B22" s="136" t="s">
        <v>70</v>
      </c>
      <c r="C22" s="136" t="s">
        <v>216</v>
      </c>
      <c r="D22" s="136" t="s">
        <v>217</v>
      </c>
      <c r="E22" s="136" t="s">
        <v>117</v>
      </c>
      <c r="F22" s="136" t="s">
        <v>118</v>
      </c>
      <c r="G22" s="136" t="s">
        <v>226</v>
      </c>
      <c r="H22" s="136" t="s">
        <v>227</v>
      </c>
      <c r="I22" s="72">
        <v>3600</v>
      </c>
      <c r="J22" s="72">
        <v>3600</v>
      </c>
      <c r="K22" s="143"/>
      <c r="L22" s="143"/>
      <c r="M22" s="72">
        <v>3600</v>
      </c>
      <c r="N22" s="143"/>
      <c r="O22" s="72"/>
      <c r="P22" s="72"/>
      <c r="Q22" s="72"/>
      <c r="R22" s="72"/>
      <c r="S22" s="72"/>
      <c r="T22" s="72"/>
      <c r="U22" s="72"/>
      <c r="V22" s="72"/>
      <c r="W22" s="72"/>
      <c r="X22" s="72"/>
    </row>
    <row r="23" ht="20.25" customHeight="1" spans="1:24">
      <c r="A23" s="136" t="s">
        <v>197</v>
      </c>
      <c r="B23" s="136" t="s">
        <v>70</v>
      </c>
      <c r="C23" s="136" t="s">
        <v>216</v>
      </c>
      <c r="D23" s="136" t="s">
        <v>217</v>
      </c>
      <c r="E23" s="136" t="s">
        <v>117</v>
      </c>
      <c r="F23" s="136" t="s">
        <v>118</v>
      </c>
      <c r="G23" s="136" t="s">
        <v>228</v>
      </c>
      <c r="H23" s="136" t="s">
        <v>229</v>
      </c>
      <c r="I23" s="72">
        <v>6300</v>
      </c>
      <c r="J23" s="72">
        <v>6300</v>
      </c>
      <c r="K23" s="143"/>
      <c r="L23" s="143"/>
      <c r="M23" s="72">
        <v>6300</v>
      </c>
      <c r="N23" s="143"/>
      <c r="O23" s="72"/>
      <c r="P23" s="72"/>
      <c r="Q23" s="72"/>
      <c r="R23" s="72"/>
      <c r="S23" s="72"/>
      <c r="T23" s="72"/>
      <c r="U23" s="72"/>
      <c r="V23" s="72"/>
      <c r="W23" s="72"/>
      <c r="X23" s="72"/>
    </row>
    <row r="24" ht="20.25" customHeight="1" spans="1:24">
      <c r="A24" s="136" t="s">
        <v>197</v>
      </c>
      <c r="B24" s="136" t="s">
        <v>70</v>
      </c>
      <c r="C24" s="136" t="s">
        <v>216</v>
      </c>
      <c r="D24" s="136" t="s">
        <v>217</v>
      </c>
      <c r="E24" s="136" t="s">
        <v>117</v>
      </c>
      <c r="F24" s="136" t="s">
        <v>118</v>
      </c>
      <c r="G24" s="136" t="s">
        <v>230</v>
      </c>
      <c r="H24" s="136" t="s">
        <v>231</v>
      </c>
      <c r="I24" s="72">
        <v>4800</v>
      </c>
      <c r="J24" s="72">
        <v>4800</v>
      </c>
      <c r="K24" s="143"/>
      <c r="L24" s="143"/>
      <c r="M24" s="72">
        <v>4800</v>
      </c>
      <c r="N24" s="143"/>
      <c r="O24" s="72"/>
      <c r="P24" s="72"/>
      <c r="Q24" s="72"/>
      <c r="R24" s="72"/>
      <c r="S24" s="72"/>
      <c r="T24" s="72"/>
      <c r="U24" s="72"/>
      <c r="V24" s="72"/>
      <c r="W24" s="72"/>
      <c r="X24" s="72"/>
    </row>
    <row r="25" ht="20.25" customHeight="1" spans="1:24">
      <c r="A25" s="136" t="s">
        <v>197</v>
      </c>
      <c r="B25" s="136" t="s">
        <v>70</v>
      </c>
      <c r="C25" s="136" t="s">
        <v>216</v>
      </c>
      <c r="D25" s="136" t="s">
        <v>217</v>
      </c>
      <c r="E25" s="136" t="s">
        <v>117</v>
      </c>
      <c r="F25" s="136" t="s">
        <v>118</v>
      </c>
      <c r="G25" s="136" t="s">
        <v>232</v>
      </c>
      <c r="H25" s="136" t="s">
        <v>233</v>
      </c>
      <c r="I25" s="72">
        <v>1200</v>
      </c>
      <c r="J25" s="72">
        <v>1200</v>
      </c>
      <c r="K25" s="143"/>
      <c r="L25" s="143"/>
      <c r="M25" s="72">
        <v>1200</v>
      </c>
      <c r="N25" s="143"/>
      <c r="O25" s="72"/>
      <c r="P25" s="72"/>
      <c r="Q25" s="72"/>
      <c r="R25" s="72"/>
      <c r="S25" s="72"/>
      <c r="T25" s="72"/>
      <c r="U25" s="72"/>
      <c r="V25" s="72"/>
      <c r="W25" s="72"/>
      <c r="X25" s="72"/>
    </row>
    <row r="26" ht="20.25" customHeight="1" spans="1:24">
      <c r="A26" s="136" t="s">
        <v>197</v>
      </c>
      <c r="B26" s="136" t="s">
        <v>70</v>
      </c>
      <c r="C26" s="136" t="s">
        <v>216</v>
      </c>
      <c r="D26" s="136" t="s">
        <v>217</v>
      </c>
      <c r="E26" s="136" t="s">
        <v>117</v>
      </c>
      <c r="F26" s="136" t="s">
        <v>118</v>
      </c>
      <c r="G26" s="136" t="s">
        <v>234</v>
      </c>
      <c r="H26" s="136" t="s">
        <v>235</v>
      </c>
      <c r="I26" s="72">
        <v>9000</v>
      </c>
      <c r="J26" s="72">
        <v>9000</v>
      </c>
      <c r="K26" s="143"/>
      <c r="L26" s="143"/>
      <c r="M26" s="72">
        <v>9000</v>
      </c>
      <c r="N26" s="143"/>
      <c r="O26" s="72"/>
      <c r="P26" s="72"/>
      <c r="Q26" s="72"/>
      <c r="R26" s="72"/>
      <c r="S26" s="72"/>
      <c r="T26" s="72"/>
      <c r="U26" s="72"/>
      <c r="V26" s="72"/>
      <c r="W26" s="72"/>
      <c r="X26" s="72"/>
    </row>
    <row r="27" ht="20.25" customHeight="1" spans="1:24">
      <c r="A27" s="136" t="s">
        <v>197</v>
      </c>
      <c r="B27" s="136" t="s">
        <v>70</v>
      </c>
      <c r="C27" s="136" t="s">
        <v>216</v>
      </c>
      <c r="D27" s="136" t="s">
        <v>217</v>
      </c>
      <c r="E27" s="136" t="s">
        <v>117</v>
      </c>
      <c r="F27" s="136" t="s">
        <v>118</v>
      </c>
      <c r="G27" s="136" t="s">
        <v>236</v>
      </c>
      <c r="H27" s="136" t="s">
        <v>237</v>
      </c>
      <c r="I27" s="72">
        <v>3240</v>
      </c>
      <c r="J27" s="72">
        <v>3240</v>
      </c>
      <c r="K27" s="143"/>
      <c r="L27" s="143"/>
      <c r="M27" s="72">
        <v>3240</v>
      </c>
      <c r="N27" s="143"/>
      <c r="O27" s="72"/>
      <c r="P27" s="72"/>
      <c r="Q27" s="72"/>
      <c r="R27" s="72"/>
      <c r="S27" s="72"/>
      <c r="T27" s="72"/>
      <c r="U27" s="72"/>
      <c r="V27" s="72"/>
      <c r="W27" s="72"/>
      <c r="X27" s="72"/>
    </row>
    <row r="28" ht="20.25" customHeight="1" spans="1:24">
      <c r="A28" s="136" t="s">
        <v>197</v>
      </c>
      <c r="B28" s="136" t="s">
        <v>70</v>
      </c>
      <c r="C28" s="136" t="s">
        <v>238</v>
      </c>
      <c r="D28" s="136" t="s">
        <v>130</v>
      </c>
      <c r="E28" s="136" t="s">
        <v>129</v>
      </c>
      <c r="F28" s="136" t="s">
        <v>130</v>
      </c>
      <c r="G28" s="136" t="s">
        <v>239</v>
      </c>
      <c r="H28" s="136" t="s">
        <v>130</v>
      </c>
      <c r="I28" s="72">
        <v>78000</v>
      </c>
      <c r="J28" s="72">
        <v>78000</v>
      </c>
      <c r="K28" s="143"/>
      <c r="L28" s="143"/>
      <c r="M28" s="72">
        <v>78000</v>
      </c>
      <c r="N28" s="143"/>
      <c r="O28" s="72"/>
      <c r="P28" s="72"/>
      <c r="Q28" s="72"/>
      <c r="R28" s="72"/>
      <c r="S28" s="72"/>
      <c r="T28" s="72"/>
      <c r="U28" s="72"/>
      <c r="V28" s="72"/>
      <c r="W28" s="72"/>
      <c r="X28" s="72"/>
    </row>
    <row r="29" ht="20.25" customHeight="1" spans="1:24">
      <c r="A29" s="136" t="s">
        <v>197</v>
      </c>
      <c r="B29" s="136" t="s">
        <v>70</v>
      </c>
      <c r="C29" s="136" t="s">
        <v>240</v>
      </c>
      <c r="D29" s="136" t="s">
        <v>241</v>
      </c>
      <c r="E29" s="136" t="s">
        <v>117</v>
      </c>
      <c r="F29" s="136" t="s">
        <v>118</v>
      </c>
      <c r="G29" s="136" t="s">
        <v>236</v>
      </c>
      <c r="H29" s="136" t="s">
        <v>237</v>
      </c>
      <c r="I29" s="72">
        <v>32400</v>
      </c>
      <c r="J29" s="72">
        <v>32400</v>
      </c>
      <c r="K29" s="143"/>
      <c r="L29" s="143"/>
      <c r="M29" s="72">
        <v>32400</v>
      </c>
      <c r="N29" s="143"/>
      <c r="O29" s="72"/>
      <c r="P29" s="72"/>
      <c r="Q29" s="72"/>
      <c r="R29" s="72"/>
      <c r="S29" s="72"/>
      <c r="T29" s="72"/>
      <c r="U29" s="72"/>
      <c r="V29" s="72"/>
      <c r="W29" s="72"/>
      <c r="X29" s="72"/>
    </row>
    <row r="30" ht="20.25" customHeight="1" spans="1:24">
      <c r="A30" s="136" t="s">
        <v>197</v>
      </c>
      <c r="B30" s="136" t="s">
        <v>70</v>
      </c>
      <c r="C30" s="136" t="s">
        <v>242</v>
      </c>
      <c r="D30" s="136" t="s">
        <v>243</v>
      </c>
      <c r="E30" s="136" t="s">
        <v>117</v>
      </c>
      <c r="F30" s="136" t="s">
        <v>118</v>
      </c>
      <c r="G30" s="136" t="s">
        <v>244</v>
      </c>
      <c r="H30" s="136" t="s">
        <v>243</v>
      </c>
      <c r="I30" s="72">
        <v>3213.12</v>
      </c>
      <c r="J30" s="72">
        <v>3213.12</v>
      </c>
      <c r="K30" s="143"/>
      <c r="L30" s="143"/>
      <c r="M30" s="72">
        <v>3213.12</v>
      </c>
      <c r="N30" s="143"/>
      <c r="O30" s="72"/>
      <c r="P30" s="72"/>
      <c r="Q30" s="72"/>
      <c r="R30" s="72"/>
      <c r="S30" s="72"/>
      <c r="T30" s="72"/>
      <c r="U30" s="72"/>
      <c r="V30" s="72"/>
      <c r="W30" s="72"/>
      <c r="X30" s="72"/>
    </row>
    <row r="31" ht="20.25" customHeight="1" spans="1:24">
      <c r="A31" s="136" t="s">
        <v>197</v>
      </c>
      <c r="B31" s="136" t="s">
        <v>70</v>
      </c>
      <c r="C31" s="136" t="s">
        <v>245</v>
      </c>
      <c r="D31" s="136" t="s">
        <v>246</v>
      </c>
      <c r="E31" s="136" t="s">
        <v>117</v>
      </c>
      <c r="F31" s="136" t="s">
        <v>118</v>
      </c>
      <c r="G31" s="136" t="s">
        <v>204</v>
      </c>
      <c r="H31" s="136" t="s">
        <v>205</v>
      </c>
      <c r="I31" s="72">
        <v>60000</v>
      </c>
      <c r="J31" s="72">
        <v>60000</v>
      </c>
      <c r="K31" s="143"/>
      <c r="L31" s="143"/>
      <c r="M31" s="72">
        <v>60000</v>
      </c>
      <c r="N31" s="143"/>
      <c r="O31" s="72"/>
      <c r="P31" s="72"/>
      <c r="Q31" s="72"/>
      <c r="R31" s="72"/>
      <c r="S31" s="72"/>
      <c r="T31" s="72"/>
      <c r="U31" s="72"/>
      <c r="V31" s="72"/>
      <c r="W31" s="72"/>
      <c r="X31" s="72"/>
    </row>
    <row r="32" ht="20.25" customHeight="1" spans="1:24">
      <c r="A32" s="136" t="s">
        <v>197</v>
      </c>
      <c r="B32" s="136" t="s">
        <v>70</v>
      </c>
      <c r="C32" s="136" t="s">
        <v>245</v>
      </c>
      <c r="D32" s="136" t="s">
        <v>246</v>
      </c>
      <c r="E32" s="136" t="s">
        <v>117</v>
      </c>
      <c r="F32" s="136" t="s">
        <v>118</v>
      </c>
      <c r="G32" s="136" t="s">
        <v>204</v>
      </c>
      <c r="H32" s="136" t="s">
        <v>205</v>
      </c>
      <c r="I32" s="72">
        <v>81720</v>
      </c>
      <c r="J32" s="72">
        <v>81720</v>
      </c>
      <c r="K32" s="143"/>
      <c r="L32" s="143"/>
      <c r="M32" s="72">
        <v>81720</v>
      </c>
      <c r="N32" s="143"/>
      <c r="O32" s="72"/>
      <c r="P32" s="72"/>
      <c r="Q32" s="72"/>
      <c r="R32" s="72"/>
      <c r="S32" s="72"/>
      <c r="T32" s="72"/>
      <c r="U32" s="72"/>
      <c r="V32" s="72"/>
      <c r="W32" s="72"/>
      <c r="X32" s="72"/>
    </row>
    <row r="33" ht="17.25" customHeight="1" spans="1:24">
      <c r="A33" s="29" t="s">
        <v>169</v>
      </c>
      <c r="B33" s="30"/>
      <c r="C33" s="137"/>
      <c r="D33" s="137"/>
      <c r="E33" s="137"/>
      <c r="F33" s="137"/>
      <c r="G33" s="137"/>
      <c r="H33" s="138"/>
      <c r="I33" s="72">
        <v>796286.12</v>
      </c>
      <c r="J33" s="72">
        <v>796286.12</v>
      </c>
      <c r="K33" s="72"/>
      <c r="L33" s="72"/>
      <c r="M33" s="72">
        <v>796286.12</v>
      </c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</row>
  </sheetData>
  <mergeCells count="31">
    <mergeCell ref="A3:X3"/>
    <mergeCell ref="A4:H4"/>
    <mergeCell ref="I5:X5"/>
    <mergeCell ref="J6:N6"/>
    <mergeCell ref="O6:Q6"/>
    <mergeCell ref="S6:X6"/>
    <mergeCell ref="A33:H33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2:W12"/>
  <sheetViews>
    <sheetView showZeros="0" topLeftCell="K1" workbookViewId="0">
      <selection activeCell="S23" sqref="S23"/>
    </sheetView>
  </sheetViews>
  <sheetFormatPr defaultColWidth="9.13333333333333" defaultRowHeight="14.25" customHeight="1"/>
  <cols>
    <col min="1" max="1" width="10.2666666666667" customWidth="1"/>
    <col min="2" max="2" width="13.4" customWidth="1"/>
    <col min="3" max="3" width="32.8666666666667" customWidth="1"/>
    <col min="4" max="4" width="23.8666666666667" customWidth="1"/>
    <col min="5" max="5" width="11.1333333333333" customWidth="1"/>
    <col min="6" max="6" width="17.7333333333333" customWidth="1"/>
    <col min="7" max="7" width="9.86666666666667" customWidth="1"/>
    <col min="8" max="8" width="17.7333333333333" customWidth="1"/>
    <col min="9" max="13" width="20" customWidth="1"/>
    <col min="14" max="14" width="12.2666666666667" customWidth="1"/>
    <col min="15" max="15" width="12.7333333333333" customWidth="1"/>
    <col min="16" max="16" width="11.1333333333333" customWidth="1"/>
    <col min="17" max="21" width="19.8666666666667" customWidth="1"/>
    <col min="22" max="22" width="20" customWidth="1"/>
    <col min="23" max="23" width="19.8666666666667" customWidth="1"/>
  </cols>
  <sheetData>
    <row r="2" ht="13.5" customHeight="1" spans="2:23">
      <c r="B2" s="126"/>
      <c r="E2" s="1"/>
      <c r="F2" s="1"/>
      <c r="G2" s="1"/>
      <c r="H2" s="1"/>
      <c r="U2" s="126"/>
      <c r="W2" s="131" t="s">
        <v>247</v>
      </c>
    </row>
    <row r="3" ht="46.5" customHeight="1" spans="1:23">
      <c r="A3" s="3" t="str">
        <f>"2025"&amp;"年部门项目支出预算表"</f>
        <v>2025年部门项目支出预算表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ht="13.5" customHeight="1" spans="1:23">
      <c r="A4" s="4" t="str">
        <f>"单位名称："&amp;"昆明市生态环境局经开分局"</f>
        <v>单位名称：昆明市生态环境局经开分局</v>
      </c>
      <c r="B4" s="5"/>
      <c r="C4" s="5"/>
      <c r="D4" s="5"/>
      <c r="E4" s="5"/>
      <c r="F4" s="5"/>
      <c r="G4" s="5"/>
      <c r="H4" s="5"/>
      <c r="I4" s="6"/>
      <c r="J4" s="6"/>
      <c r="K4" s="6"/>
      <c r="L4" s="6"/>
      <c r="M4" s="6"/>
      <c r="N4" s="6"/>
      <c r="O4" s="6"/>
      <c r="P4" s="6"/>
      <c r="Q4" s="6"/>
      <c r="U4" s="126"/>
      <c r="W4" s="109" t="s">
        <v>1</v>
      </c>
    </row>
    <row r="5" ht="21.75" customHeight="1" spans="1:23">
      <c r="A5" s="8" t="s">
        <v>248</v>
      </c>
      <c r="B5" s="9" t="s">
        <v>181</v>
      </c>
      <c r="C5" s="8" t="s">
        <v>182</v>
      </c>
      <c r="D5" s="8" t="s">
        <v>249</v>
      </c>
      <c r="E5" s="9" t="s">
        <v>183</v>
      </c>
      <c r="F5" s="9" t="s">
        <v>184</v>
      </c>
      <c r="G5" s="9" t="s">
        <v>250</v>
      </c>
      <c r="H5" s="9" t="s">
        <v>251</v>
      </c>
      <c r="I5" s="15" t="s">
        <v>55</v>
      </c>
      <c r="J5" s="10" t="s">
        <v>252</v>
      </c>
      <c r="K5" s="11"/>
      <c r="L5" s="11"/>
      <c r="M5" s="12"/>
      <c r="N5" s="10" t="s">
        <v>189</v>
      </c>
      <c r="O5" s="11"/>
      <c r="P5" s="12"/>
      <c r="Q5" s="9" t="s">
        <v>61</v>
      </c>
      <c r="R5" s="10" t="s">
        <v>62</v>
      </c>
      <c r="S5" s="11"/>
      <c r="T5" s="11"/>
      <c r="U5" s="11"/>
      <c r="V5" s="11"/>
      <c r="W5" s="12"/>
    </row>
    <row r="6" ht="21.75" customHeight="1" spans="1:23">
      <c r="A6" s="13"/>
      <c r="B6" s="26"/>
      <c r="C6" s="13"/>
      <c r="D6" s="13"/>
      <c r="E6" s="14"/>
      <c r="F6" s="14"/>
      <c r="G6" s="14"/>
      <c r="H6" s="14"/>
      <c r="I6" s="26"/>
      <c r="J6" s="127" t="s">
        <v>58</v>
      </c>
      <c r="K6" s="128"/>
      <c r="L6" s="9" t="s">
        <v>59</v>
      </c>
      <c r="M6" s="9" t="s">
        <v>60</v>
      </c>
      <c r="N6" s="9" t="s">
        <v>58</v>
      </c>
      <c r="O6" s="9" t="s">
        <v>59</v>
      </c>
      <c r="P6" s="9" t="s">
        <v>60</v>
      </c>
      <c r="Q6" s="14"/>
      <c r="R6" s="9" t="s">
        <v>57</v>
      </c>
      <c r="S6" s="9" t="s">
        <v>64</v>
      </c>
      <c r="T6" s="9" t="s">
        <v>195</v>
      </c>
      <c r="U6" s="9" t="s">
        <v>66</v>
      </c>
      <c r="V6" s="9" t="s">
        <v>67</v>
      </c>
      <c r="W6" s="9" t="s">
        <v>68</v>
      </c>
    </row>
    <row r="7" ht="21" customHeight="1" spans="1:23">
      <c r="A7" s="26"/>
      <c r="B7" s="26"/>
      <c r="C7" s="26"/>
      <c r="D7" s="26"/>
      <c r="E7" s="26"/>
      <c r="F7" s="26"/>
      <c r="G7" s="26"/>
      <c r="H7" s="26"/>
      <c r="I7" s="26"/>
      <c r="J7" s="129" t="s">
        <v>57</v>
      </c>
      <c r="K7" s="130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</row>
    <row r="8" ht="39.75" customHeight="1" spans="1:23">
      <c r="A8" s="16"/>
      <c r="B8" s="18"/>
      <c r="C8" s="16"/>
      <c r="D8" s="16"/>
      <c r="E8" s="17"/>
      <c r="F8" s="17"/>
      <c r="G8" s="17"/>
      <c r="H8" s="17"/>
      <c r="I8" s="18"/>
      <c r="J8" s="60" t="s">
        <v>57</v>
      </c>
      <c r="K8" s="60" t="s">
        <v>253</v>
      </c>
      <c r="L8" s="17"/>
      <c r="M8" s="17"/>
      <c r="N8" s="17"/>
      <c r="O8" s="17"/>
      <c r="P8" s="17"/>
      <c r="Q8" s="17"/>
      <c r="R8" s="17"/>
      <c r="S8" s="17"/>
      <c r="T8" s="17"/>
      <c r="U8" s="18"/>
      <c r="V8" s="17"/>
      <c r="W8" s="17"/>
    </row>
    <row r="9" ht="15" customHeight="1" spans="1:23">
      <c r="A9" s="19">
        <v>1</v>
      </c>
      <c r="B9" s="19">
        <v>2</v>
      </c>
      <c r="C9" s="19">
        <v>3</v>
      </c>
      <c r="D9" s="19">
        <v>4</v>
      </c>
      <c r="E9" s="19">
        <v>5</v>
      </c>
      <c r="F9" s="19">
        <v>6</v>
      </c>
      <c r="G9" s="19">
        <v>7</v>
      </c>
      <c r="H9" s="19">
        <v>8</v>
      </c>
      <c r="I9" s="19">
        <v>9</v>
      </c>
      <c r="J9" s="19">
        <v>10</v>
      </c>
      <c r="K9" s="19">
        <v>11</v>
      </c>
      <c r="L9" s="32">
        <v>12</v>
      </c>
      <c r="M9" s="32">
        <v>13</v>
      </c>
      <c r="N9" s="32">
        <v>14</v>
      </c>
      <c r="O9" s="32">
        <v>15</v>
      </c>
      <c r="P9" s="32">
        <v>16</v>
      </c>
      <c r="Q9" s="32">
        <v>17</v>
      </c>
      <c r="R9" s="32">
        <v>18</v>
      </c>
      <c r="S9" s="32">
        <v>19</v>
      </c>
      <c r="T9" s="32">
        <v>20</v>
      </c>
      <c r="U9" s="19">
        <v>21</v>
      </c>
      <c r="V9" s="32">
        <v>22</v>
      </c>
      <c r="W9" s="19">
        <v>23</v>
      </c>
    </row>
    <row r="10" ht="21.75" customHeight="1" spans="1:23">
      <c r="A10" s="62" t="s">
        <v>254</v>
      </c>
      <c r="B10" s="62" t="s">
        <v>255</v>
      </c>
      <c r="C10" s="62" t="s">
        <v>256</v>
      </c>
      <c r="D10" s="62" t="s">
        <v>70</v>
      </c>
      <c r="E10" s="62" t="s">
        <v>119</v>
      </c>
      <c r="F10" s="62" t="s">
        <v>120</v>
      </c>
      <c r="G10" s="62" t="s">
        <v>218</v>
      </c>
      <c r="H10" s="62" t="s">
        <v>219</v>
      </c>
      <c r="I10" s="72">
        <v>60000</v>
      </c>
      <c r="J10" s="72">
        <v>60000</v>
      </c>
      <c r="K10" s="72">
        <v>60000</v>
      </c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</row>
    <row r="11" ht="21.75" customHeight="1" spans="1:23">
      <c r="A11" s="62" t="s">
        <v>254</v>
      </c>
      <c r="B11" s="62" t="s">
        <v>255</v>
      </c>
      <c r="C11" s="62" t="s">
        <v>256</v>
      </c>
      <c r="D11" s="62" t="s">
        <v>70</v>
      </c>
      <c r="E11" s="62" t="s">
        <v>123</v>
      </c>
      <c r="F11" s="62" t="s">
        <v>124</v>
      </c>
      <c r="G11" s="62" t="s">
        <v>218</v>
      </c>
      <c r="H11" s="62" t="s">
        <v>219</v>
      </c>
      <c r="I11" s="72">
        <v>240000</v>
      </c>
      <c r="J11" s="72">
        <v>240000</v>
      </c>
      <c r="K11" s="72">
        <v>240000</v>
      </c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</row>
    <row r="12" ht="18.75" customHeight="1" spans="1:23">
      <c r="A12" s="29" t="s">
        <v>169</v>
      </c>
      <c r="B12" s="30"/>
      <c r="C12" s="30"/>
      <c r="D12" s="30"/>
      <c r="E12" s="30"/>
      <c r="F12" s="30"/>
      <c r="G12" s="30"/>
      <c r="H12" s="31"/>
      <c r="I12" s="72">
        <v>300000</v>
      </c>
      <c r="J12" s="72">
        <v>300000</v>
      </c>
      <c r="K12" s="72">
        <v>300000</v>
      </c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</row>
  </sheetData>
  <mergeCells count="28">
    <mergeCell ref="A3:W3"/>
    <mergeCell ref="A4:H4"/>
    <mergeCell ref="J5:M5"/>
    <mergeCell ref="N5:P5"/>
    <mergeCell ref="R5:W5"/>
    <mergeCell ref="A12:H1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2:J21"/>
  <sheetViews>
    <sheetView showZeros="0" workbookViewId="0">
      <selection activeCell="A1" sqref="$A1:$XFD1"/>
    </sheetView>
  </sheetViews>
  <sheetFormatPr defaultColWidth="9.13333333333333" defaultRowHeight="12" customHeight="1"/>
  <cols>
    <col min="1" max="1" width="34.2666666666667" customWidth="1"/>
    <col min="2" max="2" width="29" customWidth="1"/>
    <col min="3" max="5" width="23.6" customWidth="1"/>
    <col min="6" max="6" width="11.2666666666667" customWidth="1"/>
    <col min="7" max="7" width="25.1333333333333" customWidth="1"/>
    <col min="8" max="8" width="15.6" customWidth="1"/>
    <col min="9" max="9" width="13.4" customWidth="1"/>
    <col min="10" max="10" width="18.8666666666667" customWidth="1"/>
  </cols>
  <sheetData>
    <row r="2" ht="18" customHeight="1" spans="10:10">
      <c r="J2" s="2" t="s">
        <v>257</v>
      </c>
    </row>
    <row r="3" ht="39.75" customHeight="1" spans="1:10">
      <c r="A3" s="58" t="str">
        <f>"2025"&amp;"年部门项目支出绩效目标表"</f>
        <v>2025年部门项目支出绩效目标表</v>
      </c>
      <c r="B3" s="3"/>
      <c r="C3" s="3"/>
      <c r="D3" s="3"/>
      <c r="E3" s="3"/>
      <c r="F3" s="59"/>
      <c r="G3" s="3"/>
      <c r="H3" s="59"/>
      <c r="I3" s="59"/>
      <c r="J3" s="3"/>
    </row>
    <row r="4" ht="17.25" customHeight="1" spans="1:1">
      <c r="A4" s="4" t="str">
        <f>"单位名称："&amp;"昆明市生态环境局经开分局"</f>
        <v>单位名称：昆明市生态环境局经开分局</v>
      </c>
    </row>
    <row r="5" ht="44.25" customHeight="1" spans="1:10">
      <c r="A5" s="60" t="s">
        <v>182</v>
      </c>
      <c r="B5" s="60" t="s">
        <v>258</v>
      </c>
      <c r="C5" s="60" t="s">
        <v>259</v>
      </c>
      <c r="D5" s="60" t="s">
        <v>260</v>
      </c>
      <c r="E5" s="60" t="s">
        <v>261</v>
      </c>
      <c r="F5" s="61" t="s">
        <v>262</v>
      </c>
      <c r="G5" s="60" t="s">
        <v>263</v>
      </c>
      <c r="H5" s="61" t="s">
        <v>264</v>
      </c>
      <c r="I5" s="61" t="s">
        <v>265</v>
      </c>
      <c r="J5" s="60" t="s">
        <v>266</v>
      </c>
    </row>
    <row r="6" ht="18.75" customHeight="1" spans="1:10">
      <c r="A6" s="124">
        <v>1</v>
      </c>
      <c r="B6" s="124">
        <v>2</v>
      </c>
      <c r="C6" s="124">
        <v>3</v>
      </c>
      <c r="D6" s="124">
        <v>4</v>
      </c>
      <c r="E6" s="124">
        <v>5</v>
      </c>
      <c r="F6" s="32">
        <v>6</v>
      </c>
      <c r="G6" s="124">
        <v>7</v>
      </c>
      <c r="H6" s="32">
        <v>8</v>
      </c>
      <c r="I6" s="32">
        <v>9</v>
      </c>
      <c r="J6" s="124">
        <v>10</v>
      </c>
    </row>
    <row r="7" ht="42" customHeight="1" spans="1:10">
      <c r="A7" s="27" t="s">
        <v>70</v>
      </c>
      <c r="B7" s="62"/>
      <c r="C7" s="62"/>
      <c r="D7" s="62"/>
      <c r="E7" s="46"/>
      <c r="F7" s="63"/>
      <c r="G7" s="46"/>
      <c r="H7" s="63"/>
      <c r="I7" s="63"/>
      <c r="J7" s="46"/>
    </row>
    <row r="8" ht="42" customHeight="1" spans="1:10">
      <c r="A8" s="125" t="s">
        <v>256</v>
      </c>
      <c r="B8" s="20" t="s">
        <v>267</v>
      </c>
      <c r="C8" s="20" t="s">
        <v>268</v>
      </c>
      <c r="D8" s="20" t="s">
        <v>269</v>
      </c>
      <c r="E8" s="27" t="s">
        <v>270</v>
      </c>
      <c r="F8" s="20" t="s">
        <v>271</v>
      </c>
      <c r="G8" s="27" t="s">
        <v>96</v>
      </c>
      <c r="H8" s="20" t="s">
        <v>272</v>
      </c>
      <c r="I8" s="20" t="s">
        <v>273</v>
      </c>
      <c r="J8" s="27" t="s">
        <v>274</v>
      </c>
    </row>
    <row r="9" ht="42" customHeight="1" spans="1:10">
      <c r="A9" s="125" t="s">
        <v>256</v>
      </c>
      <c r="B9" s="20" t="s">
        <v>267</v>
      </c>
      <c r="C9" s="20" t="s">
        <v>268</v>
      </c>
      <c r="D9" s="20" t="s">
        <v>269</v>
      </c>
      <c r="E9" s="27" t="s">
        <v>275</v>
      </c>
      <c r="F9" s="20" t="s">
        <v>271</v>
      </c>
      <c r="G9" s="27" t="s">
        <v>87</v>
      </c>
      <c r="H9" s="20" t="s">
        <v>272</v>
      </c>
      <c r="I9" s="20" t="s">
        <v>273</v>
      </c>
      <c r="J9" s="27" t="s">
        <v>276</v>
      </c>
    </row>
    <row r="10" ht="42" customHeight="1" spans="1:10">
      <c r="A10" s="125" t="s">
        <v>256</v>
      </c>
      <c r="B10" s="20" t="s">
        <v>267</v>
      </c>
      <c r="C10" s="20" t="s">
        <v>268</v>
      </c>
      <c r="D10" s="20" t="s">
        <v>269</v>
      </c>
      <c r="E10" s="27" t="s">
        <v>277</v>
      </c>
      <c r="F10" s="20" t="s">
        <v>271</v>
      </c>
      <c r="G10" s="27" t="s">
        <v>84</v>
      </c>
      <c r="H10" s="20" t="s">
        <v>272</v>
      </c>
      <c r="I10" s="20" t="s">
        <v>273</v>
      </c>
      <c r="J10" s="27" t="s">
        <v>278</v>
      </c>
    </row>
    <row r="11" ht="42" customHeight="1" spans="1:10">
      <c r="A11" s="125" t="s">
        <v>256</v>
      </c>
      <c r="B11" s="20" t="s">
        <v>267</v>
      </c>
      <c r="C11" s="20" t="s">
        <v>268</v>
      </c>
      <c r="D11" s="20" t="s">
        <v>269</v>
      </c>
      <c r="E11" s="27" t="s">
        <v>279</v>
      </c>
      <c r="F11" s="20" t="s">
        <v>271</v>
      </c>
      <c r="G11" s="27" t="s">
        <v>82</v>
      </c>
      <c r="H11" s="20" t="s">
        <v>272</v>
      </c>
      <c r="I11" s="20" t="s">
        <v>273</v>
      </c>
      <c r="J11" s="27" t="s">
        <v>280</v>
      </c>
    </row>
    <row r="12" ht="42" customHeight="1" spans="1:10">
      <c r="A12" s="125" t="s">
        <v>256</v>
      </c>
      <c r="B12" s="20" t="s">
        <v>267</v>
      </c>
      <c r="C12" s="20" t="s">
        <v>268</v>
      </c>
      <c r="D12" s="20" t="s">
        <v>269</v>
      </c>
      <c r="E12" s="27" t="s">
        <v>281</v>
      </c>
      <c r="F12" s="20" t="s">
        <v>271</v>
      </c>
      <c r="G12" s="27" t="s">
        <v>93</v>
      </c>
      <c r="H12" s="20" t="s">
        <v>272</v>
      </c>
      <c r="I12" s="20" t="s">
        <v>273</v>
      </c>
      <c r="J12" s="27" t="s">
        <v>282</v>
      </c>
    </row>
    <row r="13" ht="42" customHeight="1" spans="1:10">
      <c r="A13" s="125" t="s">
        <v>256</v>
      </c>
      <c r="B13" s="20" t="s">
        <v>267</v>
      </c>
      <c r="C13" s="20" t="s">
        <v>268</v>
      </c>
      <c r="D13" s="20" t="s">
        <v>269</v>
      </c>
      <c r="E13" s="27" t="s">
        <v>283</v>
      </c>
      <c r="F13" s="20" t="s">
        <v>271</v>
      </c>
      <c r="G13" s="27" t="s">
        <v>85</v>
      </c>
      <c r="H13" s="20" t="s">
        <v>272</v>
      </c>
      <c r="I13" s="20" t="s">
        <v>273</v>
      </c>
      <c r="J13" s="27" t="s">
        <v>284</v>
      </c>
    </row>
    <row r="14" ht="42" customHeight="1" spans="1:10">
      <c r="A14" s="125" t="s">
        <v>256</v>
      </c>
      <c r="B14" s="20" t="s">
        <v>267</v>
      </c>
      <c r="C14" s="20" t="s">
        <v>268</v>
      </c>
      <c r="D14" s="20" t="s">
        <v>285</v>
      </c>
      <c r="E14" s="27" t="s">
        <v>286</v>
      </c>
      <c r="F14" s="20" t="s">
        <v>287</v>
      </c>
      <c r="G14" s="27" t="s">
        <v>288</v>
      </c>
      <c r="H14" s="20" t="s">
        <v>289</v>
      </c>
      <c r="I14" s="20" t="s">
        <v>273</v>
      </c>
      <c r="J14" s="27" t="s">
        <v>290</v>
      </c>
    </row>
    <row r="15" ht="42" customHeight="1" spans="1:10">
      <c r="A15" s="125" t="s">
        <v>256</v>
      </c>
      <c r="B15" s="20" t="s">
        <v>267</v>
      </c>
      <c r="C15" s="20" t="s">
        <v>268</v>
      </c>
      <c r="D15" s="20" t="s">
        <v>285</v>
      </c>
      <c r="E15" s="27" t="s">
        <v>291</v>
      </c>
      <c r="F15" s="20" t="s">
        <v>287</v>
      </c>
      <c r="G15" s="27" t="s">
        <v>288</v>
      </c>
      <c r="H15" s="20" t="s">
        <v>289</v>
      </c>
      <c r="I15" s="20" t="s">
        <v>273</v>
      </c>
      <c r="J15" s="27" t="s">
        <v>292</v>
      </c>
    </row>
    <row r="16" ht="42" customHeight="1" spans="1:10">
      <c r="A16" s="125" t="s">
        <v>256</v>
      </c>
      <c r="B16" s="20" t="s">
        <v>267</v>
      </c>
      <c r="C16" s="20" t="s">
        <v>268</v>
      </c>
      <c r="D16" s="20" t="s">
        <v>293</v>
      </c>
      <c r="E16" s="27" t="s">
        <v>294</v>
      </c>
      <c r="F16" s="20" t="s">
        <v>295</v>
      </c>
      <c r="G16" s="27" t="s">
        <v>82</v>
      </c>
      <c r="H16" s="20" t="s">
        <v>296</v>
      </c>
      <c r="I16" s="20" t="s">
        <v>273</v>
      </c>
      <c r="J16" s="27" t="s">
        <v>297</v>
      </c>
    </row>
    <row r="17" ht="42" customHeight="1" spans="1:10">
      <c r="A17" s="125" t="s">
        <v>256</v>
      </c>
      <c r="B17" s="20" t="s">
        <v>267</v>
      </c>
      <c r="C17" s="20" t="s">
        <v>268</v>
      </c>
      <c r="D17" s="20" t="s">
        <v>293</v>
      </c>
      <c r="E17" s="27" t="s">
        <v>298</v>
      </c>
      <c r="F17" s="20" t="s">
        <v>295</v>
      </c>
      <c r="G17" s="27" t="s">
        <v>82</v>
      </c>
      <c r="H17" s="20" t="s">
        <v>296</v>
      </c>
      <c r="I17" s="20" t="s">
        <v>273</v>
      </c>
      <c r="J17" s="27" t="s">
        <v>299</v>
      </c>
    </row>
    <row r="18" ht="42" customHeight="1" spans="1:10">
      <c r="A18" s="125" t="s">
        <v>256</v>
      </c>
      <c r="B18" s="20" t="s">
        <v>267</v>
      </c>
      <c r="C18" s="20" t="s">
        <v>300</v>
      </c>
      <c r="D18" s="20" t="s">
        <v>301</v>
      </c>
      <c r="E18" s="27" t="s">
        <v>302</v>
      </c>
      <c r="F18" s="20" t="s">
        <v>295</v>
      </c>
      <c r="G18" s="27" t="s">
        <v>303</v>
      </c>
      <c r="H18" s="20" t="s">
        <v>289</v>
      </c>
      <c r="I18" s="20" t="s">
        <v>273</v>
      </c>
      <c r="J18" s="27" t="s">
        <v>304</v>
      </c>
    </row>
    <row r="19" ht="42" customHeight="1" spans="1:10">
      <c r="A19" s="125" t="s">
        <v>256</v>
      </c>
      <c r="B19" s="20" t="s">
        <v>267</v>
      </c>
      <c r="C19" s="20" t="s">
        <v>300</v>
      </c>
      <c r="D19" s="20" t="s">
        <v>301</v>
      </c>
      <c r="E19" s="27" t="s">
        <v>305</v>
      </c>
      <c r="F19" s="20" t="s">
        <v>295</v>
      </c>
      <c r="G19" s="27" t="s">
        <v>84</v>
      </c>
      <c r="H19" s="20" t="s">
        <v>306</v>
      </c>
      <c r="I19" s="20" t="s">
        <v>273</v>
      </c>
      <c r="J19" s="27" t="s">
        <v>305</v>
      </c>
    </row>
    <row r="20" ht="42" customHeight="1" spans="1:10">
      <c r="A20" s="125" t="s">
        <v>256</v>
      </c>
      <c r="B20" s="20" t="s">
        <v>267</v>
      </c>
      <c r="C20" s="20" t="s">
        <v>307</v>
      </c>
      <c r="D20" s="20" t="s">
        <v>308</v>
      </c>
      <c r="E20" s="27" t="s">
        <v>309</v>
      </c>
      <c r="F20" s="20" t="s">
        <v>271</v>
      </c>
      <c r="G20" s="27" t="s">
        <v>310</v>
      </c>
      <c r="H20" s="20" t="s">
        <v>289</v>
      </c>
      <c r="I20" s="20" t="s">
        <v>273</v>
      </c>
      <c r="J20" s="27" t="s">
        <v>309</v>
      </c>
    </row>
    <row r="21" ht="42" customHeight="1" spans="1:10">
      <c r="A21" s="125" t="s">
        <v>256</v>
      </c>
      <c r="B21" s="20" t="s">
        <v>267</v>
      </c>
      <c r="C21" s="20" t="s">
        <v>307</v>
      </c>
      <c r="D21" s="20" t="s">
        <v>308</v>
      </c>
      <c r="E21" s="27" t="s">
        <v>308</v>
      </c>
      <c r="F21" s="20" t="s">
        <v>271</v>
      </c>
      <c r="G21" s="27" t="s">
        <v>310</v>
      </c>
      <c r="H21" s="20" t="s">
        <v>289</v>
      </c>
      <c r="I21" s="20" t="s">
        <v>273</v>
      </c>
      <c r="J21" s="27" t="s">
        <v>308</v>
      </c>
    </row>
  </sheetData>
  <mergeCells count="4">
    <mergeCell ref="A3:J3"/>
    <mergeCell ref="A4:H4"/>
    <mergeCell ref="A8:A21"/>
    <mergeCell ref="B8:B21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WPS_1738992208</cp:lastModifiedBy>
  <dcterms:created xsi:type="dcterms:W3CDTF">2025-02-10T02:13:00Z</dcterms:created>
  <dcterms:modified xsi:type="dcterms:W3CDTF">2025-02-14T08:57:43Z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BAACDCB87548464EBF10CC880A92B687_13</vt:lpwstr>
  </property>
  <property fmtid="{D5CDD505-2E9C-101B-9397-08002B2CF9AE}" pid="3" name="KSOProductBuildVer">
    <vt:lpwstr>2052-12.1.0.19770</vt:lpwstr>
  </property>
</Properties>
</file>