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tabRatio="76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7" hidden="1">'部门项目支出预算表05-1'!$A$7:$W$36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<sst xmlns="http://schemas.openxmlformats.org/spreadsheetml/2006/main" count="2108" uniqueCount="709">
  <si>
    <t>预算01-1表</t>
  </si>
  <si>
    <t>2026年部门财务收支预算总表</t>
  </si>
  <si>
    <t>单位名称：昆明经济技术开发区管理委员会综合管理部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</si>
  <si>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</si>
  <si>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</si>
  <si>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</si>
  <si>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</si>
  <si>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</si>
  <si>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</si>
  <si>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</si>
  <si>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</si>
  <si>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</si>
  <si>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</si>
  <si>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</si>
  <si>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</si>
  <si>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</si>
  <si>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</si>
  <si>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</si>
  <si>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</si>
  <si>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</si>
  <si>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</si>
  <si>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</si>
  <si>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</si>
  <si>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</si>
  <si>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</si>
  <si>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</si>
  <si>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</si>
  <si>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</si>
  <si>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</si>
  <si>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</si>
  <si>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</si>
  <si>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</si>
  <si>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</si>
  <si>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</si>
  <si>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</si>
  <si>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</si>
  <si>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</si>
  <si>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</si>
  <si>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</si>
  <si>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</si>
  <si>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</si>
  <si>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</si>
  <si>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</si>
  <si>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</si>
  <si>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</si>
  <si>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</si>
  <si>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</si>
  <si>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</si>
  <si>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</si>
  <si>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</si>
  <si>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</si>
  <si>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</si>
  <si>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</si>
  <si>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</si>
  <si>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</si>
  <si>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</si>
  <si>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</si>
  <si>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</si>
  <si>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</si>
  <si>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</si>
  <si>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</si>
  <si>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</si>
  <si>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</si>
  <si>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</si>
  <si>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</si>
  <si>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</si>
  <si>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</si>
  <si>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</si>
  <si>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</si>
  <si>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</si>
  <si>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</si>
  <si>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201001</t>
  </si>
  <si>
    <t>昆明经济技术开发区管理委员会综合管理部</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</si>
  <si>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</si>
  <si>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</si>
  <si>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</si>
  <si>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</si>
  <si>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</si>
  <si>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</si>
  <si>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</si>
  <si>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</si>
  <si>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</si>
  <si>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</si>
  <si>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</si>
  <si>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</si>
  <si>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</si>
  <si>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</si>
  <si>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</si>
  <si>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</si>
  <si>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</si>
  <si>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</si>
  <si>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</si>
  <si>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</si>
  <si>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</si>
  <si>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</si>
  <si>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</si>
  <si>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</si>
  <si>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</si>
  <si>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</si>
  <si>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</si>
  <si>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</si>
  <si>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</si>
  <si>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</si>
  <si>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</si>
  <si>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</si>
  <si>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</si>
  <si>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</si>
  <si>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</si>
  <si>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</si>
  <si>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</si>
  <si>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20108</t>
  </si>
  <si>
    <t>审计事务</t>
  </si>
  <si>
    <t>2010899</t>
  </si>
  <si>
    <t>其他审计事务支出</t>
  </si>
  <si>
    <t>20136</t>
  </si>
  <si>
    <t>其他共产党事务支出</t>
  </si>
  <si>
    <t>2013699</t>
  </si>
  <si>
    <t>204</t>
  </si>
  <si>
    <t>公共安全支出</t>
  </si>
  <si>
    <t>20402</t>
  </si>
  <si>
    <t>公安</t>
  </si>
  <si>
    <t>2040202</t>
  </si>
  <si>
    <t>20406</t>
  </si>
  <si>
    <t>司法</t>
  </si>
  <si>
    <t>2040602</t>
  </si>
  <si>
    <t>2040604</t>
  </si>
  <si>
    <t>基层司法业务</t>
  </si>
  <si>
    <t>2040605</t>
  </si>
  <si>
    <t>普法宣传</t>
  </si>
  <si>
    <t>2040606</t>
  </si>
  <si>
    <t>律师管理</t>
  </si>
  <si>
    <t>2040607</t>
  </si>
  <si>
    <t>公共法律服务</t>
  </si>
  <si>
    <t>2040610</t>
  </si>
  <si>
    <t>社区矫正</t>
  </si>
  <si>
    <t>2040612</t>
  </si>
  <si>
    <t>法治建设</t>
  </si>
  <si>
    <t>20499</t>
  </si>
  <si>
    <t>其他公共安全支出</t>
  </si>
  <si>
    <t>2049999</t>
  </si>
  <si>
    <t>215</t>
  </si>
  <si>
    <t>资源勘探工业信息等支出</t>
  </si>
  <si>
    <t>21599</t>
  </si>
  <si>
    <t>其他资源勘探工业信息等支出</t>
  </si>
  <si>
    <t>2159999</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</si>
  <si>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</si>
  <si>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</si>
  <si>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</si>
  <si>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</si>
  <si>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</si>
  <si>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</si>
  <si>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</si>
  <si>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</si>
  <si>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</si>
  <si>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</si>
  <si>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</si>
  <si>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</si>
  <si>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</si>
  <si>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</si>
  <si>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</si>
  <si>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</si>
  <si>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</si>
  <si>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</si>
  <si>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</si>
  <si>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</si>
  <si>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</si>
  <si>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</si>
  <si>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</si>
  <si>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</si>
  <si>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</si>
  <si>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</si>
  <si>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</si>
  <si>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</si>
  <si>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</si>
  <si>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</si>
  <si>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</si>
  <si>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</si>
  <si>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</si>
  <si>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</si>
  <si>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</si>
  <si>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</si>
  <si>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</si>
  <si>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</si>
  <si>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</si>
  <si>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</si>
  <si>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</si>
  <si>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</si>
  <si>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</si>
  <si>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</si>
  <si>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</si>
  <si>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</si>
  <si>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</si>
  <si>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</si>
  <si>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</si>
  <si>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</si>
  <si>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</si>
  <si>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</si>
  <si>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</si>
  <si>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</si>
  <si>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</si>
  <si>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</si>
  <si>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</si>
  <si>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</si>
  <si>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</si>
  <si>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</si>
  <si>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</si>
  <si>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</si>
  <si>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</si>
  <si>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</si>
  <si>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</si>
  <si>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</si>
  <si>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</si>
  <si>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</si>
  <si>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530184261100004899413</t>
  </si>
  <si>
    <t>编外合同制人员公用经费</t>
  </si>
  <si>
    <t>30201</t>
  </si>
  <si>
    <t>办公费</t>
  </si>
  <si>
    <t>30211</t>
  </si>
  <si>
    <t>差旅费</t>
  </si>
  <si>
    <t>30216</t>
  </si>
  <si>
    <t>培训费</t>
  </si>
  <si>
    <t>530184241100002269620</t>
  </si>
  <si>
    <t>30217</t>
  </si>
  <si>
    <t>530184210000000001114</t>
  </si>
  <si>
    <t>一般公用经费</t>
  </si>
  <si>
    <t>预算05-1表</t>
  </si>
  <si>
    <t>2026年部门项目支出预算表</t>
  </si>
  <si>
    <t>项目分类</t>
  </si>
  <si>
    <t>项目单位</t>
  </si>
  <si>
    <t>本年拨款</t>
  </si>
  <si>
    <t>其中：本次下达</t>
  </si>
  <si>
    <t>专项业务类</t>
  </si>
  <si>
    <t>530184251100004725904</t>
  </si>
  <si>
    <t>防范化解政法综治维稳领域重大风险经费</t>
  </si>
  <si>
    <t>530184251100004562799</t>
  </si>
  <si>
    <t>2024年人民调解工作以奖代补经费</t>
  </si>
  <si>
    <t>530184251100004726735</t>
  </si>
  <si>
    <t>社区矫正对象监管教育补助经费</t>
  </si>
  <si>
    <t>530184210000000001078</t>
  </si>
  <si>
    <t>审计经费</t>
  </si>
  <si>
    <t>30227</t>
  </si>
  <si>
    <t>委托业务费</t>
  </si>
  <si>
    <t>530184210000000001083</t>
  </si>
  <si>
    <t>党建及群团活动经费</t>
  </si>
  <si>
    <t>530184221100000207828</t>
  </si>
  <si>
    <t>信访经费</t>
  </si>
  <si>
    <t>530184221100000207836</t>
  </si>
  <si>
    <t>综治维稳经费</t>
  </si>
  <si>
    <t>530184221100000806351</t>
  </si>
  <si>
    <t>非同级财政拨款项目经费</t>
  </si>
  <si>
    <t>530184231100002248326</t>
  </si>
  <si>
    <t>昌宏路派出所原址重建专项经费</t>
  </si>
  <si>
    <t>31001</t>
  </si>
  <si>
    <t>房屋建筑物购建</t>
  </si>
  <si>
    <t xml:space="preserve"> 530184241100002837215</t>
  </si>
  <si>
    <t>法律专项经费</t>
  </si>
  <si>
    <t>530184241100002837217</t>
  </si>
  <si>
    <t>课题及评估经费</t>
  </si>
  <si>
    <t xml:space="preserve"> 530184241100002837220</t>
  </si>
  <si>
    <t>社区矫正经费</t>
  </si>
  <si>
    <t>530184241100002932664</t>
  </si>
  <si>
    <t>因公出国（境）经费</t>
  </si>
  <si>
    <t>30212</t>
  </si>
  <si>
    <t>因公出国（境）费用</t>
  </si>
  <si>
    <t xml:space="preserve"> 530184241100003112619</t>
  </si>
  <si>
    <t>磨憨镇037边境联防所挂包帮扶工作经费</t>
  </si>
  <si>
    <t>530184251100003585451</t>
  </si>
  <si>
    <t>人民调解经费</t>
  </si>
  <si>
    <t>530184251100003879535</t>
  </si>
  <si>
    <t>反恐怖经费</t>
  </si>
  <si>
    <t>530184261100004908665</t>
  </si>
  <si>
    <t>综合业务经费</t>
  </si>
  <si>
    <t>31002</t>
  </si>
  <si>
    <t>办公设备购置</t>
  </si>
  <si>
    <t>530184261100004908727</t>
  </si>
  <si>
    <t>依法治区暨法治政府建设经费</t>
  </si>
  <si>
    <t>530184251100004701717</t>
  </si>
  <si>
    <t>安可替代专项补助经费</t>
  </si>
  <si>
    <t>530184251100004174148</t>
  </si>
  <si>
    <t>2023年人民调解工作以奖代补考核经费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</si>
  <si>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</si>
  <si>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</si>
  <si>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</si>
  <si>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</si>
  <si>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</si>
  <si>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</si>
  <si>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</si>
  <si>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</si>
  <si>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</si>
  <si>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</si>
  <si>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</si>
  <si>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</si>
  <si>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中国（云南）自由贸易试验区昆明片区管理委员会综合管理部\昆明经济技术开发区管理委员会综合管理部</t>
  </si>
  <si>
    <t xml:space="preserve">紧紧围绕全区中心工作，坚持从全区发展大局出发，完成预算绩效评价工作、固定资产清查工作服务、印制党工委、管委会红头、档案归档、培训、保障党务政务、值班工作等工作顺利开展；确保机构正常运转，提高各科室工作效率，努力开创工作新局面。						
</t>
  </si>
  <si>
    <t>产出指标</t>
  </si>
  <si>
    <t>数量指标</t>
  </si>
  <si>
    <t>委托第三方事项</t>
  </si>
  <si>
    <t>&gt;=</t>
  </si>
  <si>
    <t>项</t>
  </si>
  <si>
    <t>定量指标</t>
  </si>
  <si>
    <t xml:space="preserve">预计委托第三方事项至少3项
</t>
  </si>
  <si>
    <t>值班物资采购</t>
  </si>
  <si>
    <t xml:space="preserve">预计值班物资采购品类至少2项
</t>
  </si>
  <si>
    <t>信创设备购买数量</t>
  </si>
  <si>
    <t>117</t>
  </si>
  <si>
    <t>台</t>
  </si>
  <si>
    <t xml:space="preserve">信创设备购买数量117台
</t>
  </si>
  <si>
    <t>办公设备采购</t>
  </si>
  <si>
    <t>办公设备采购15台</t>
  </si>
  <si>
    <t>质量指标</t>
  </si>
  <si>
    <t>验收合格率</t>
  </si>
  <si>
    <t>=</t>
  </si>
  <si>
    <t>100</t>
  </si>
  <si>
    <t>%</t>
  </si>
  <si>
    <t xml:space="preserve">验收合格率达到100%
</t>
  </si>
  <si>
    <t>计划目标完成率</t>
  </si>
  <si>
    <t xml:space="preserve">计划目标完成率达100%
</t>
  </si>
  <si>
    <t>时效指标</t>
  </si>
  <si>
    <t>按时完成本年度工作</t>
  </si>
  <si>
    <t>年</t>
  </si>
  <si>
    <t xml:space="preserve">2026年12月31日前完成本年度工作
</t>
  </si>
  <si>
    <t>效益指标</t>
  </si>
  <si>
    <t>社会效益</t>
  </si>
  <si>
    <t>提高经开区管委会基础信息化及网络维护保障能力</t>
  </si>
  <si>
    <t>有效提高</t>
  </si>
  <si>
    <t>是/否</t>
  </si>
  <si>
    <t>定性指标</t>
  </si>
  <si>
    <t xml:space="preserve">提高经开区管委会基础信息化及网络维护保障能力
</t>
  </si>
  <si>
    <t>加强与各部门的协作配合，创新服务理念，提高服务水平</t>
  </si>
  <si>
    <t>有效加强</t>
  </si>
  <si>
    <t xml:space="preserve">加强与各部门的协作配合，创新服务理念，提高服务水平
</t>
  </si>
  <si>
    <t>保证各项工作运转有序，提高工作效率</t>
  </si>
  <si>
    <t xml:space="preserve">达到全区经济社会发展的目标任务，保证各项工作运转有序，提高工作效率
</t>
  </si>
  <si>
    <t>可持续影响</t>
  </si>
  <si>
    <t>保质保量完成全面工作，营造良好的辖区环境，吸引投资，促进各项事业持续发展</t>
  </si>
  <si>
    <t>持续促进</t>
  </si>
  <si>
    <t xml:space="preserve">保质保量完成全面工作，营造良好的辖区环境，吸引投资，促进各项事业持续发展
</t>
  </si>
  <si>
    <t xml:space="preserve"> 推动政务公开规范化、法治化，提高各部门信息写作能力和业务水平，更好服务经济发展决策，助力打造良好营商环境</t>
  </si>
  <si>
    <t>持续改造</t>
  </si>
  <si>
    <t xml:space="preserve">" 推动政务公开规范化、法治化，提高各部门信息写作能力和业务水平，更好服务经济发展决策，助力打造良好营商环境
"
</t>
  </si>
  <si>
    <t>满意度指标</t>
  </si>
  <si>
    <t>服务对象满意度</t>
  </si>
  <si>
    <t>受益人员满意度</t>
  </si>
  <si>
    <t>80</t>
  </si>
  <si>
    <t xml:space="preserve">满意度达到80%以上
</t>
  </si>
  <si>
    <t>成本指标</t>
  </si>
  <si>
    <t>经济成本指标</t>
  </si>
  <si>
    <t>预算成本</t>
  </si>
  <si>
    <t>&lt;=</t>
  </si>
  <si>
    <t>1813100</t>
  </si>
  <si>
    <t>元</t>
  </si>
  <si>
    <t xml:space="preserve">预算总额在1813100元内
</t>
  </si>
  <si>
    <t>用于支付因公出国（境）国际旅费、国外城市间交通费、住宿费、伙食费、公杂费和其他相关费用</t>
  </si>
  <si>
    <t>出访团组类型</t>
  </si>
  <si>
    <t>次/团组</t>
  </si>
  <si>
    <t>出访团组类型为参团团组和自组团团组。</t>
  </si>
  <si>
    <t>参团团组人次</t>
  </si>
  <si>
    <t>人次</t>
  </si>
  <si>
    <t>参团团组3人次</t>
  </si>
  <si>
    <t>自组团团组人数</t>
  </si>
  <si>
    <t>人</t>
  </si>
  <si>
    <t>自组团团组参加人数6人</t>
  </si>
  <si>
    <t>工作完成时限</t>
  </si>
  <si>
    <t>2026年1-12月</t>
  </si>
  <si>
    <t>经济效益</t>
  </si>
  <si>
    <t>结合“南向开放”、中老铁路通车、“四区”联动等战略机遇，充分自贸区政策优势，开展招商引资及商务洽谈。</t>
  </si>
  <si>
    <t>结合开展</t>
  </si>
  <si>
    <t xml:space="preserve">结合“南向开放”、中老铁路通车、“四区”联动等战略机遇，充分自贸区政策优势，开展招商引资及商务洽谈。
</t>
  </si>
  <si>
    <t>贯彻落实中央和省委、市委的各项决策部署，主动服务和融入昆明市建设我国面向南亚东南亚和环印度洋地区开放大通道的重要门户和枢纽的战略目标。</t>
  </si>
  <si>
    <t>提供保障</t>
  </si>
  <si>
    <t>因公出访团队满意度</t>
  </si>
  <si>
    <t>因公出访团队满意度打80%以上</t>
  </si>
  <si>
    <t xml:space="preserve"> 370,000.00 </t>
  </si>
  <si>
    <t>该指标权重12分，预算资金控制在 370,000.00 元以内</t>
  </si>
  <si>
    <t>外聘法律顾问进行法律顾问专项工作；购买公共法律服务平台；委托建纬律师事务所代理管委会与云南天丰汽车驾驶有限公司土地行政纠纷案的诉讼事宜；行政复议案件办理辅助；聘用第三方单位（律所）辅助完成行政复议案件的受理、审理及听证工作；开展依法治区暨法治政府建设工作、普法宣传工作。</t>
  </si>
  <si>
    <t>行政复议案件数</t>
  </si>
  <si>
    <t>件</t>
  </si>
  <si>
    <t>行政复议案件数至少5件</t>
  </si>
  <si>
    <t>聘用第三方单位家数</t>
  </si>
  <si>
    <t>家</t>
  </si>
  <si>
    <t>聘用第三方单位家数至少7家</t>
  </si>
  <si>
    <t>辖区户籍人口</t>
  </si>
  <si>
    <t>20</t>
  </si>
  <si>
    <t>万人</t>
  </si>
  <si>
    <t>辖区20万户籍人口</t>
  </si>
  <si>
    <t>有效降低行政法律风险</t>
  </si>
  <si>
    <t>有效降低</t>
  </si>
  <si>
    <t>提升法律服务可行性、增强服务便捷性、提高服务效率、有效降低行政法律风险和社会风险、促进法治社会建设</t>
  </si>
  <si>
    <t>促进社区和谐稳定</t>
  </si>
  <si>
    <t>提升促进</t>
  </si>
  <si>
    <t xml:space="preserve">提升全民的法律素养和法治观念，促进社会和谐稳定、推动经济发展、增强政府公信力
</t>
  </si>
  <si>
    <t>提升法律服务的效率和质量，优化营商环境，促进社会和谐稳定</t>
  </si>
  <si>
    <t>提升优化</t>
  </si>
  <si>
    <t xml:space="preserve">提升法律服务的效率和质量，优化营商环境，促进社会和谐稳定
</t>
  </si>
  <si>
    <t>持续推进全区法治化建设，增强政府公信力与执法能力，营造良好法治氛围</t>
  </si>
  <si>
    <t>持续增强</t>
  </si>
  <si>
    <t xml:space="preserve">持续推进全区法治化建设，增强政府公信力与执法能力，营造良好法治氛围
</t>
  </si>
  <si>
    <t>受益对象满意度</t>
  </si>
  <si>
    <t>受益对象满意度80%以上</t>
  </si>
  <si>
    <t>2427500</t>
  </si>
  <si>
    <t xml:space="preserve">预算总额在2427500元内
</t>
  </si>
  <si>
    <t>构建社会主义和谐社会的战略任务，对人民调解工作提出了新的更高的要求。为确保人民调解工作正常开展，调动广大调解员积极性，充分发挥人民调解在化解矛盾纠纷、维护社会稳定中的独特作用。切实强化属地责任，落实经费保障，按照“谁调解、奖励谁”的原则做好补贴发放工作。</t>
  </si>
  <si>
    <t>人民调解委员会</t>
  </si>
  <si>
    <t>40</t>
  </si>
  <si>
    <t>个</t>
  </si>
  <si>
    <t>人民调解委员会40个</t>
  </si>
  <si>
    <t xml:space="preserve">按时完成各项工作 </t>
  </si>
  <si>
    <t>充分发挥司法能动性，以优质、高效、便捷的调解服务，不断提高人民群众的获得感、幸福感、安全感</t>
  </si>
  <si>
    <t>充分发挥</t>
  </si>
  <si>
    <t xml:space="preserve">充分发挥司法能动性，以优质、高效、便捷的调解服务，不断提高人民群众的获得感、幸福感、安全感
</t>
  </si>
  <si>
    <t>受益人群满意度</t>
  </si>
  <si>
    <t>受益人群满意度80%</t>
  </si>
  <si>
    <t xml:space="preserve"> 50,000.00 </t>
  </si>
  <si>
    <t xml:space="preserve">预算总额在 50,000.00 元内
</t>
  </si>
  <si>
    <t>主要用于推动磨憨镇037边境联防所规范化建设，改善联防员工作生活条件，提升联防所软、硬件保障水平，为联防员提供拴心留人的环境，让他们安心尽责，守好国门，管好边境，扎实做好磨憨边境管控工作，不发生危害边境安全案（事）件。</t>
  </si>
  <si>
    <t>结对帮扶边防联防所数量</t>
  </si>
  <si>
    <t>1,00</t>
  </si>
  <si>
    <t>结对帮扶边防联防所数量1个</t>
  </si>
  <si>
    <t>各项工作按年初计划和具体安排有序推进</t>
  </si>
  <si>
    <t>提升联防所软、硬件保障水平</t>
  </si>
  <si>
    <t>改善提升</t>
  </si>
  <si>
    <t>多举措开展结对挂包帮扶工作，改善联防员工作生活条件，提升联防所软、硬件保障水平，为联防员提供拴心留人的环境</t>
  </si>
  <si>
    <t>推动磨憨边 境联防所规范化建设，加强公职联防员选任管用，切实筑牢边境 管控防线，确保磨憨镇037边境联防所有人有条件开展边境巡逻管控，不发生危害边境安全案事件。</t>
  </si>
  <si>
    <t>推动加强</t>
  </si>
  <si>
    <t>群众满意度</t>
  </si>
  <si>
    <t>&gt;</t>
  </si>
  <si>
    <t>群众满意度达到80%以上</t>
  </si>
  <si>
    <t xml:space="preserve">我区各部门和单位深入学习贯彻全面依法治国新理念新思想新战略和习近平法治思想精神，为学习其他自贸区复制推广工作经验，高质量推进昆明片区建设，组织安排对国内自贸区复制推广工作的实地调研考察。实现法治专门队伍和法律服务队伍学习全覆盖，通过学习、报告会、研讨会、培训班等形式开展。
</t>
  </si>
  <si>
    <t>开展培训次数</t>
  </si>
  <si>
    <t>次</t>
  </si>
  <si>
    <t>开展培训次数至少2次</t>
  </si>
  <si>
    <t>参加培训人数</t>
  </si>
  <si>
    <t>120</t>
  </si>
  <si>
    <t>参加培训人数至少120人</t>
  </si>
  <si>
    <t>培训完成率</t>
  </si>
  <si>
    <t>培训完成率100%</t>
  </si>
  <si>
    <t>推进自贸区法制建设</t>
  </si>
  <si>
    <t>开展法治培训</t>
  </si>
  <si>
    <t>反映法制建设推进情况</t>
  </si>
  <si>
    <t>与磨憨开展交流合作</t>
  </si>
  <si>
    <t>开展调研</t>
  </si>
  <si>
    <t>反映工作交流调研情况。</t>
  </si>
  <si>
    <t>培训人员满意度</t>
  </si>
  <si>
    <t>针对培训人员开展问卷调查，根据培训人员满意度评分</t>
  </si>
  <si>
    <t>100000</t>
  </si>
  <si>
    <t xml:space="preserve">预算总额在100000元内
</t>
  </si>
  <si>
    <t xml:space="preserve">一是作为社矫对象、安置帮教的身份核实、社区矫正矫前社会调查评估、市级法律文书材料审批及日常走访调查使用。二是落实社矫对象每日在“在矫通”小程序上打卡，确保监管到位。三是开展社区矫正对象解矫文书的寄递服务（公安机关、人民检察院）				
</t>
  </si>
  <si>
    <t>购买“在矫通APP”软件服务</t>
  </si>
  <si>
    <t>1.00</t>
  </si>
  <si>
    <t>购买“在矫通APP”软件服务1家</t>
  </si>
  <si>
    <t>租用交通装备（新能源车辆）</t>
  </si>
  <si>
    <t>辆</t>
  </si>
  <si>
    <t>租用2辆交通装备（新能源车辆）</t>
  </si>
  <si>
    <t>提高社区矫正调查评估、日常管理和社区矫正对象的接收率</t>
  </si>
  <si>
    <t>有效提高接受率</t>
  </si>
  <si>
    <t>加强对社区矫正特殊人群管控，确保社区矫正对象管控到位，避免脱管、漏管和虚管</t>
  </si>
  <si>
    <t>450000</t>
  </si>
  <si>
    <t xml:space="preserve">预算总额在450000元内
</t>
  </si>
  <si>
    <t xml:space="preserve">依据《信访工作条例》，深入推进信访工作法治化建设，督促指导及时有效化解信访矛盾和突出问题，切实维护群众合法权益，保障经济社会高质量发展，为经济发展提供稳定的社会环境。			
</t>
  </si>
  <si>
    <t>《信访工作条例》宣传次数</t>
  </si>
  <si>
    <t>开展《信访工作条例》宣传次数不少于1次</t>
  </si>
  <si>
    <t>信访接待</t>
  </si>
  <si>
    <t>进行信访接待工作至少一次</t>
  </si>
  <si>
    <t>各项工作计划目标完成率达100%</t>
  </si>
  <si>
    <t>按年初计划安排完成工作</t>
  </si>
  <si>
    <t>强化法治宣传，推动《信访工作条例》学习宣讲，做好对信访群众的普法宣传，进一步树立正确导向</t>
  </si>
  <si>
    <t>强化推动</t>
  </si>
  <si>
    <t xml:space="preserve">强化法治宣传，推动《信访工作条例》学习宣讲，做好对信访群众的普法宣传，进一步树立正确导向
</t>
  </si>
  <si>
    <t>及时有效化解信访矛盾和突出问题，切实维护群众合法权益，保障经济社会高质量发展</t>
  </si>
  <si>
    <t>有效维护</t>
  </si>
  <si>
    <t xml:space="preserve">及时有效化解信访矛盾和突出问题，切实维护群众合法权益，保障经济社会高质量发展
</t>
  </si>
  <si>
    <t>依法维护信访秩序，促进辖区社会和谐稳定</t>
  </si>
  <si>
    <t xml:space="preserve">依法维护信访秩序，促进辖区社会和谐稳定
</t>
  </si>
  <si>
    <t>受益群众满意度</t>
  </si>
  <si>
    <t>受益群众对宣传工作满意度达到80%以上</t>
  </si>
  <si>
    <t>250000</t>
  </si>
  <si>
    <t xml:space="preserve">预算总额在250000元内
</t>
  </si>
  <si>
    <t xml:space="preserve">为形成高质量的研究成果，更好地为推进依法治区工作提供理论支撑、决策参考和智力支持，拟通过竞争性磋商方式选聘第三方服务机构开展2026年法治建设课题研究工作。			
</t>
  </si>
  <si>
    <t>选聘第三方服务机构</t>
  </si>
  <si>
    <t>选聘第三方服务机构2家</t>
  </si>
  <si>
    <t>课题及评估采纳率</t>
  </si>
  <si>
    <t>50</t>
  </si>
  <si>
    <t>反映项目开展课题及评估采纳情况，验收通过率高于50%</t>
  </si>
  <si>
    <t>提高质量的研究成果，更好地为推进依法治区工作提供理论支撑、决策参考和智力支持</t>
  </si>
  <si>
    <t>提高推进</t>
  </si>
  <si>
    <t xml:space="preserve">提高质量的研究成果，更好地为推进依法治区工作提供理论支撑、决策参考和智力支持
</t>
  </si>
  <si>
    <t xml:space="preserve">预算总额在100000 元内
</t>
  </si>
  <si>
    <t>用于对经开区政府投资建设项目进行竣工结算审计、重点工程开展跟踪审计、决算审计。根据省、市、区要求开展专项审计工作。对区管干部开展经济责任审计、离任审计等。对经开区事业单位、国有企业开展财务收支审计。2026年结算审计费测算60个。</t>
  </si>
  <si>
    <t>往年竣工结算审计</t>
  </si>
  <si>
    <t>往年竣工结算审计50个</t>
  </si>
  <si>
    <t>2025年竣工结算审计</t>
  </si>
  <si>
    <t>2025年竣工结算审计40个</t>
  </si>
  <si>
    <t>工作质量达标率</t>
  </si>
  <si>
    <t>90</t>
  </si>
  <si>
    <t>各项工作完成质量达标率大于90%。</t>
  </si>
  <si>
    <t>支付完成率</t>
  </si>
  <si>
    <t>支付完成率100%</t>
  </si>
  <si>
    <t>节约投资额，提高投资效果，推动经开区社会经济发展经济发展</t>
  </si>
  <si>
    <t>有效推动</t>
  </si>
  <si>
    <t>通过项目投资决策、施工建设和竣工投产过程的分析和评价，促进建设单位提高项目管理水平，节约投资额，提高投资效果，推动经开区社会经济发展</t>
  </si>
  <si>
    <t>提高资源利用效率</t>
  </si>
  <si>
    <t>帮助提高</t>
  </si>
  <si>
    <t xml:space="preserve">通过财务收支审计，帮助企事业单位发现和改进经营管理中的问题，提高资源利用效率。
</t>
  </si>
  <si>
    <t>营造良好的社会环境</t>
  </si>
  <si>
    <t>合理控制成本，为经开区经济又好又快发展营造良好的社会环境。</t>
  </si>
  <si>
    <t>对项目决策、采购、等环节的关注，控制工程成本，监督工程质量，推动建设单位加强廉政建设，不断完善提高管理水平</t>
  </si>
  <si>
    <t>持续影响</t>
  </si>
  <si>
    <t>促进资源合理配置和有效利用；优化成本控制；保障资金安全；促进管理提升和改进。</t>
  </si>
  <si>
    <t>促进保障</t>
  </si>
  <si>
    <t xml:space="preserve">促进资源合理配置和有效利用；优化成本控制；保障资金安全；促进管理提升和改进。
</t>
  </si>
  <si>
    <t>受益人群满意度大于80%。</t>
  </si>
  <si>
    <t>4500000</t>
  </si>
  <si>
    <t>预算资金控制在4500000元以内</t>
  </si>
  <si>
    <t>按照国家相关文件要求，进一步推进政法、社会治安综合治理、国家安全、市域社会治理现代化试点工作，全面做好涉恐案（事）件应对处置工作，确保辖区社会大局和谐稳定，不断增强全区广大人民群众的获得感、幸福感、安全感。</t>
  </si>
  <si>
    <t>开展反恐怖工作</t>
  </si>
  <si>
    <t>开展反恐怖工作1项</t>
  </si>
  <si>
    <t xml:space="preserve">计划目标完成率100%
</t>
  </si>
  <si>
    <t>按年初计划和具体安排有序推进</t>
  </si>
  <si>
    <t xml:space="preserve">2026年12月31日前完成本年度工作
</t>
  </si>
  <si>
    <t>面对涉恐案（事）件能够起到一定经费应急保障作用</t>
  </si>
  <si>
    <t>保障</t>
  </si>
  <si>
    <t>开展反恐怖工作，为处置涉恐案（事）件提供保障，确保不发生任何危害国家安全和社会政治稳定的事件</t>
  </si>
  <si>
    <t>保障确保</t>
  </si>
  <si>
    <t>健全解决影响社会治安综合治理、维护社会大局稳定</t>
  </si>
  <si>
    <t>健全维护</t>
  </si>
  <si>
    <t xml:space="preserve">预算总额在10万元内
</t>
  </si>
  <si>
    <t xml:space="preserve">本项目总用地面积为4620.40平方米，项目总建筑面积为6220.25平方米。其中：地上建筑面积3989.63平方米，地下车库及设备用房建筑面积2230.62平方米。改善公安派出所业务用房基础设施条件，方便人民群众办事，促进提高公安派出所工作业务水平，提高工作效率，增强服务意识，使之为区域发展发挥更大作用。				
</t>
  </si>
  <si>
    <t>项目总建筑面积</t>
  </si>
  <si>
    <t>6220.25</t>
  </si>
  <si>
    <t>平方米</t>
  </si>
  <si>
    <t>项目总建筑面积为6220.25平方米</t>
  </si>
  <si>
    <t>地下车库及设备用房建筑面积</t>
  </si>
  <si>
    <t>2230.62</t>
  </si>
  <si>
    <t>地下车库及设备用房建筑面积2230.62平方米</t>
  </si>
  <si>
    <t>地上建筑面积</t>
  </si>
  <si>
    <t>3989.63</t>
  </si>
  <si>
    <t>地上建筑面积3989.63平方米</t>
  </si>
  <si>
    <t>按时完成各项工作</t>
  </si>
  <si>
    <t>项目建设对改善现有业务基础设施建设条件，方便人民群众办事，促进公安工作发展、提高民警素质，增强基层公安战斗力，严格国家公安工作的各项政策执行具有重要意义。</t>
  </si>
  <si>
    <t>改善促进</t>
  </si>
  <si>
    <t>项目建设对提高公安局行政管理、服务水平，更好履行公安管理职能、促进民警警务培训工作，使之为区域的社会发展发挥更大作用。提升公安机关在社会可持续发展及社会主义精神文明建设中的地位，将得到社会各界的大力支持。</t>
  </si>
  <si>
    <t>提高促进</t>
  </si>
  <si>
    <t xml:space="preserve">满意度大于等于80%
</t>
  </si>
  <si>
    <t xml:space="preserve">2,000,000.00 </t>
  </si>
  <si>
    <t>预算成本在2,000,000.00 元</t>
  </si>
  <si>
    <t>此经费主要为其他职能单位拨入我部门的非同级财政资金，进一步保障各科室顺利开展工作，达到目标要求。</t>
  </si>
  <si>
    <t>非同级财政拨款单位</t>
  </si>
  <si>
    <t>非同级财政拨款单位至少1家</t>
  </si>
  <si>
    <t>计划目标完成率=100%</t>
  </si>
  <si>
    <t>按资金计划进行支付</t>
  </si>
  <si>
    <t>2026年1月-12月</t>
  </si>
  <si>
    <t>2026年1月至12月按资金计划进行支付</t>
  </si>
  <si>
    <t>保障各项工作有效开展、提高政府执行力，促进辖区经济发展</t>
  </si>
  <si>
    <t>有效促进</t>
  </si>
  <si>
    <t>做好各项社会、民生工作，营造良好的辖区社会环境</t>
  </si>
  <si>
    <t>促进</t>
  </si>
  <si>
    <t>做好各项社会、经济、民生工作，营造良好的辖区社会环境</t>
  </si>
  <si>
    <t>持续营造和谐社会，促进经济发展、社会稳定</t>
  </si>
  <si>
    <t>受益人群满意度达到80%以上</t>
  </si>
  <si>
    <t>万元</t>
  </si>
  <si>
    <t>预算资金控制在100万元以内</t>
  </si>
  <si>
    <t>用于教育培训、帮扶慰问、开展“主题党日”活动、共青团活动、妇女小组活动、购买书籍等相关学习资料，认真贯彻执行总工会、团工委、妇联规章和政策,组织学习党的方针、政策，认真抓好党总支的自身建设，不断增强群团组织的吸引力、凝聚力和战斗力。</t>
  </si>
  <si>
    <t>教育培训支部</t>
  </si>
  <si>
    <t>两个支部党员教育培训</t>
  </si>
  <si>
    <t>支部党员人数</t>
  </si>
  <si>
    <t>49</t>
  </si>
  <si>
    <t>机关一支部党员24名，机关二支部党员25名</t>
  </si>
  <si>
    <t>共青团、妇女、“主题党日”活动</t>
  </si>
  <si>
    <t>开展共青团、妇女、“主题党日”活动不少于3次。</t>
  </si>
  <si>
    <t>按年初计划和安排有序组织</t>
  </si>
  <si>
    <t>2026年1月至12月</t>
  </si>
  <si>
    <t xml:space="preserve">按年初计划和安排有序组织 </t>
  </si>
  <si>
    <t>密切党群、群团关系。提升人员积极性，提高工作效率，增强基层组织的凝聚力和战斗力</t>
  </si>
  <si>
    <t>有效</t>
  </si>
  <si>
    <t>促进党组织，群团关系，增强归属感</t>
  </si>
  <si>
    <t>促进党组织，群团关系，增强归属感 。</t>
  </si>
  <si>
    <t>党员、团员满意度</t>
  </si>
  <si>
    <t>党员、团员满意度大于80%。</t>
  </si>
  <si>
    <t>群众满意度大于80%。</t>
  </si>
  <si>
    <t xml:space="preserve"> 57,500.00 </t>
  </si>
  <si>
    <t>预算总额控制在 57,500.00 元。</t>
  </si>
  <si>
    <t>根据党的路线、方针、政策和市委、市政府及党工委、管委会的决策部署，做好全区政法、社会治安综合治理、维护社会稳定、扫黑除恶等相关工作；深入贯彻落实总体国家安全观，全面落实维护国家安全和社会政治稳定的各项工作措施，确保不发生任何危害国家安全和社会政治稳定的事件，做好全区国家安全相关工作。确保辖区社会大局和谐稳定，不断增强全区广大人民群众的获得感、幸福感、安全感。</t>
  </si>
  <si>
    <t>开展综合维稳宣传活动、扫黑除恶宣传活动</t>
  </si>
  <si>
    <t>开展综合维稳宣传活动、扫黑除恶宣传活动3次。</t>
  </si>
  <si>
    <t>综治维稳临时补助使用范围</t>
  </si>
  <si>
    <t>综治维稳临时补助使用范围7项</t>
  </si>
  <si>
    <t>开展国家安全宣传活动</t>
  </si>
  <si>
    <t>开展国家安全宣传活动1次</t>
  </si>
  <si>
    <t>验收合格率100%</t>
  </si>
  <si>
    <t>计划目标完成率100%</t>
  </si>
  <si>
    <t>排查化解各类阻碍经开区经济高速发展的矛盾纠纷及风险，协助法、检两院化解各类阻碍经开区经济高速发展的矛盾纠纷及风险，维护社会市场秩序，促进经济健康发展</t>
  </si>
  <si>
    <t>开展宣传学习活动，提高群众国家安全意识，确保不发生任何危害国家安全和社会政治稳定的事件</t>
  </si>
  <si>
    <t>提升确保</t>
  </si>
  <si>
    <t>扎实组织开展全区政法队伍教育，提升公民道德法律意识，推进法治社会建设进程</t>
  </si>
  <si>
    <t>有效提升</t>
  </si>
  <si>
    <t>进一步完善综治维稳工作常态化机制，维护社会和谐稳定，保障经济健康发展</t>
  </si>
  <si>
    <t>健全解决影响社会治安综合治理、维护社会大局稳定特殊疑难问题工作机制，维护社会和谐稳定</t>
  </si>
  <si>
    <t>解决维护</t>
  </si>
  <si>
    <t xml:space="preserve">健全解决影响社会治安综合治理、维护社会大局稳定特殊疑难问题工作机制，维护社会和谐稳定
</t>
  </si>
  <si>
    <t>工作人员满意度</t>
  </si>
  <si>
    <t>工作人员满意度达到80%以上</t>
  </si>
  <si>
    <t>710000</t>
  </si>
  <si>
    <t xml:space="preserve">预算总额在 710000元内
</t>
  </si>
  <si>
    <t>预算06表</t>
  </si>
  <si>
    <t>2026年部门政府性基金预算支出预算表</t>
  </si>
  <si>
    <t>政府性基金预算支出预算表</t>
  </si>
  <si>
    <t>政府性基金预算支出</t>
  </si>
  <si>
    <t>空表说明：本单位不涉及政府性基金预算支出，本表数据为空。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</si>
  <si>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</si>
  <si>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</si>
  <si>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</si>
  <si>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</si>
  <si>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</si>
  <si>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</si>
  <si>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</si>
  <si>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</si>
  <si>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</si>
  <si>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</si>
  <si>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</si>
  <si>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</si>
  <si>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审计服务</t>
  </si>
  <si>
    <t>财务收支审计、预决算审计及离任审计服务费</t>
  </si>
  <si>
    <t>法律顾问服务经费</t>
  </si>
  <si>
    <t>其他法律服务</t>
  </si>
  <si>
    <t>笔记本电脑</t>
  </si>
  <si>
    <t>便携式计算机</t>
  </si>
  <si>
    <t>A3一体机</t>
  </si>
  <si>
    <t>多功能一体机</t>
  </si>
  <si>
    <t>A4彩色一体机</t>
  </si>
  <si>
    <t>A4黑白一体机</t>
  </si>
  <si>
    <t>复印纸采购</t>
  </si>
  <si>
    <t>复印纸</t>
  </si>
  <si>
    <t>红头印制费</t>
  </si>
  <si>
    <t>其他印刷服务</t>
  </si>
  <si>
    <t>台式电脑</t>
  </si>
  <si>
    <t>台式计算机</t>
  </si>
  <si>
    <t>预算08表</t>
  </si>
  <si>
    <t>2026年部门政府购买服务预算表</t>
  </si>
  <si>
    <t>政府购买服务项目</t>
  </si>
  <si>
    <t>政府购买服务目录</t>
  </si>
  <si>
    <t>B0302 审计服务</t>
  </si>
  <si>
    <t>财务收支审计、预决算审计及离任审计服务</t>
  </si>
  <si>
    <t>法律顾问服务</t>
  </si>
  <si>
    <t>B0101 法律顾问服务</t>
  </si>
  <si>
    <t>B0102 法律咨询服务</t>
  </si>
  <si>
    <t>诉讼代理</t>
  </si>
  <si>
    <t>B0103 法律诉讼及其他争端解决服务</t>
  </si>
  <si>
    <t>土地纠纷案代理</t>
  </si>
  <si>
    <t>行政复议</t>
  </si>
  <si>
    <t>法制课题研究</t>
  </si>
  <si>
    <t>B0201 课题研究服务</t>
  </si>
  <si>
    <t>社区矫正和安置帮教日常监管、走访、调查评估、教育帮扶</t>
  </si>
  <si>
    <t>A1006 社区矫正服务</t>
  </si>
  <si>
    <t>预算绩效评价服务</t>
  </si>
  <si>
    <t>B0702 评估和评价服务</t>
  </si>
  <si>
    <t>档案数字化归档服务</t>
  </si>
  <si>
    <t>B1202 档案服务</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</si>
  <si>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</si>
  <si>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</si>
  <si>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</si>
  <si>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</si>
  <si>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</si>
  <si>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</si>
  <si>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</si>
  <si>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</si>
  <si>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</si>
  <si>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</si>
  <si>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</si>
  <si>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</si>
  <si>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</si>
  <si>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</si>
  <si>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</si>
  <si>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</si>
  <si>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</si>
  <si>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</si>
  <si>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</si>
  <si>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</si>
  <si>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</si>
  <si>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</si>
  <si>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</si>
  <si>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</si>
  <si>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</si>
  <si>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空表说明：本单位不涉及对下转移支付绩效目标，本表数据为空。</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</si>
  <si>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</si>
  <si>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</si>
  <si>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</si>
  <si>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</si>
  <si>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</si>
  <si>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</si>
  <si>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</si>
  <si>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</si>
  <si>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</si>
  <si>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</si>
  <si>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</si>
  <si>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</si>
  <si>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空表说明：本单位不涉及新增资产配置，本表数据为空。</t>
  </si>
  <si>
    <t>预算11表</t>
  </si>
  <si>
    <t>2026年上级转移支付补助项目支出预算表</t>
  </si>
  <si>
    <t>上级补助</t>
  </si>
  <si>
    <t>空表说明：本单位不涉及中央转移支付补助项目支出预算，本表数据为空。</t>
  </si>
  <si>
    <t>预算12表</t>
  </si>
  <si>
    <t>2026年部门项目中期规划预算表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</si>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</sst>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color rgb="FF242B39"/>
      <name val="宋体"/>
      <charset val="134"/>
    </font>
    <font>
      <sz val="10"/>
      <color theme="1"/>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3" fillId="0" borderId="7">
      <alignment horizontal="right" vertical="center"/>
    </xf>
    <xf numFmtId="177" fontId="13" fillId="0" borderId="7">
      <alignment horizontal="right" vertical="center"/>
    </xf>
    <xf numFmtId="10" fontId="13" fillId="0" borderId="7">
      <alignment horizontal="right" vertical="center"/>
    </xf>
    <xf numFmtId="178" fontId="13" fillId="0" borderId="7">
      <alignment horizontal="right" vertical="center"/>
    </xf>
    <xf numFmtId="49" fontId="13" fillId="0" borderId="7">
      <alignment horizontal="left" vertical="center" wrapText="1"/>
    </xf>
    <xf numFmtId="178" fontId="13" fillId="0" borderId="7">
      <alignment horizontal="right" vertical="center"/>
    </xf>
    <xf numFmtId="179" fontId="13" fillId="0" borderId="7">
      <alignment horizontal="right" vertical="center"/>
    </xf>
    <xf numFmtId="180" fontId="13" fillId="0" borderId="7">
      <alignment horizontal="right" vertical="center"/>
    </xf>
  </cellStyleXfs>
  <cellXfs count="21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178" fontId="5" fillId="0" borderId="7" xfId="54" applyFont="1">
      <alignment horizontal="right" vertical="center"/>
    </xf>
    <xf numFmtId="0" fontId="2" fillId="2" borderId="7" xfId="0" applyFont="1" applyFill="1" applyBorder="1" applyAlignment="1" applyProtection="1">
      <alignment horizontal="left" vertical="center"/>
      <protection locked="0"/>
    </xf>
    <xf numFmtId="178" fontId="5"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4" fontId="2"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7"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xf numFmtId="0" fontId="1" fillId="0" borderId="7" xfId="0" applyFont="1" applyBorder="1" applyAlignment="1">
      <alignment horizontal="center" vertical="center" wrapText="1"/>
    </xf>
    <xf numFmtId="49" fontId="2" fillId="0" borderId="7" xfId="53" applyFont="1" applyFill="1" applyAlignment="1">
      <alignment horizontal="left" vertical="center" wrapText="1" indent="1"/>
    </xf>
    <xf numFmtId="49" fontId="2" fillId="0" borderId="7" xfId="53" applyFont="1" applyFill="1">
      <alignment horizontal="left" vertical="center" wrapText="1"/>
    </xf>
    <xf numFmtId="49" fontId="2" fillId="0" borderId="7" xfId="53" applyFont="1" applyFill="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4" fillId="0" borderId="6" xfId="0" applyFont="1" applyFill="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0" fontId="11" fillId="0" borderId="0" xfId="0" applyFont="1" applyAlignment="1">
      <alignment horizontal="center" vertical="center"/>
    </xf>
    <xf numFmtId="0" fontId="12" fillId="0" borderId="0" xfId="0" applyFont="1" applyBorder="1" applyAlignment="1">
      <alignment horizontal="center" vertical="center"/>
    </xf>
    <xf numFmtId="43" fontId="0" fillId="0" borderId="0" xfId="0" applyNumberFormat="1" applyFont="1" applyBorder="1"/>
    <xf numFmtId="0" fontId="0" fillId="0" borderId="0" xfId="0" applyFont="1" applyBorder="1" applyAlignment="1">
      <alignment wrapText="1"/>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2"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3" fillId="0" borderId="7" xfId="0" applyFont="1" applyBorder="1" applyAlignment="1" applyProtection="1">
      <alignment horizontal="left" vertical="center" wrapText="1"/>
      <protection locked="0"/>
    </xf>
    <xf numFmtId="0" fontId="1" fillId="0" borderId="7" xfId="0" applyNumberFormat="1" applyFont="1" applyFill="1" applyBorder="1" applyAlignment="1" applyProtection="1">
      <alignment horizontal="center" vertical="center"/>
      <protection locked="0"/>
    </xf>
    <xf numFmtId="0" fontId="13" fillId="0" borderId="7" xfId="0" applyFont="1" applyBorder="1" applyAlignment="1" applyProtection="1">
      <alignment horizontal="left" vertical="center"/>
      <protection locked="0"/>
    </xf>
    <xf numFmtId="178" fontId="13" fillId="0" borderId="7" xfId="54" applyProtection="1">
      <alignment horizontal="right" vertical="center"/>
      <protection locked="0"/>
    </xf>
    <xf numFmtId="0" fontId="1" fillId="0" borderId="7" xfId="0" applyFont="1" applyFill="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lignment horizontal="right" vertical="center"/>
    </xf>
    <xf numFmtId="0" fontId="2" fillId="0" borderId="7" xfId="0" applyFont="1" applyBorder="1" applyAlignment="1">
      <alignment horizontal="right" vertical="center"/>
    </xf>
    <xf numFmtId="0" fontId="16" fillId="0" borderId="7" xfId="0" applyFont="1" applyBorder="1" applyAlignment="1" applyProtection="1">
      <alignment horizontal="center" vertical="center" wrapText="1"/>
      <protection locked="0"/>
    </xf>
    <xf numFmtId="4" fontId="16" fillId="0" borderId="7" xfId="0" applyNumberFormat="1" applyFont="1" applyBorder="1" applyAlignment="1" applyProtection="1">
      <alignment horizontal="right" vertical="center"/>
      <protection locked="0"/>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4" fontId="16" fillId="0" borderId="7" xfId="0" applyNumberFormat="1" applyFont="1" applyBorder="1" applyAlignment="1">
      <alignment horizontal="right" vertical="center"/>
    </xf>
    <xf numFmtId="0" fontId="7" fillId="2" borderId="0" xfId="0" applyFont="1" applyFill="1" applyBorder="1" applyAlignment="1" applyProtection="1" quotePrefix="1">
      <alignment horizontal="center" vertical="center" wrapText="1"/>
      <protection locked="0"/>
    </xf>
    <xf numFmtId="0" fontId="1" fillId="0" borderId="7" xfId="0" applyNumberFormat="1" applyFont="1" applyFill="1" applyBorder="1" applyAlignment="1" applyProtection="1" quotePrefix="1">
      <alignment horizontal="center" vertical="center"/>
      <protection locked="0"/>
    </xf>
    <xf numFmtId="0" fontId="1" fillId="0" borderId="7" xfId="0" applyFont="1" applyFill="1" applyBorder="1" applyAlignment="1" applyProtection="1" quotePrefix="1">
      <alignment horizontal="center" vertical="center"/>
      <protection locked="0"/>
    </xf>
    <xf numFmtId="0" fontId="1" fillId="0" borderId="7" xfId="0" applyFont="1" applyBorder="1" applyAlignment="1" quotePrefix="1">
      <alignment horizontal="center" vertical="center"/>
    </xf>
    <xf numFmtId="0" fontId="11" fillId="0" borderId="0" xfId="0" applyFont="1" applyAlignment="1" quotePrefix="1">
      <alignment horizontal="center" vertical="center"/>
    </xf>
    <xf numFmtId="0" fontId="1" fillId="0" borderId="7" xfId="0" applyFont="1" applyBorder="1" applyAlignment="1" quotePrefix="1">
      <alignment horizontal="center" vertical="center" wrapText="1"/>
    </xf>
    <xf numFmtId="0" fontId="12" fillId="0" borderId="0" xfId="0" applyFont="1" applyBorder="1" applyAlignment="1" quotePrefix="1">
      <alignment horizontal="center" vertical="center"/>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8" sqref="B8"/>
    </sheetView>
  </sheetViews>
  <sheetFormatPr defaultColWidth="8.57272727272727" defaultRowHeight="12.75" customHeight="1" outlineLevelCol="3"/>
  <cols>
    <col min="1" max="4" width="41" customWidth="1"/>
  </cols>
  <sheetData>
    <row r="1" ht="15" customHeight="1" spans="1:4">
      <c r="A1" s="46"/>
      <c r="B1" s="46"/>
      <c r="C1" s="46"/>
      <c r="D1" s="47" t="s">
        <v>0</v>
      </c>
    </row>
    <row r="2" ht="41.25" customHeight="1" spans="1:4">
      <c r="A2" s="216" t="s">
        <v>1</v>
      </c>
    </row>
    <row r="3" ht="17.25" customHeight="1" spans="1:4">
      <c r="A3" s="45" t="s">
        <v>2</v>
      </c>
      <c r="B3" s="213"/>
      <c r="D3" s="135" t="s">
        <v>3</v>
      </c>
    </row>
    <row r="4" ht="23.25" customHeight="1" spans="1:4">
      <c r="A4" s="174" t="s">
        <v>4</v>
      </c>
      <c r="B4" s="175"/>
      <c r="C4" s="174" t="s">
        <v>5</v>
      </c>
      <c r="D4" s="175"/>
    </row>
    <row r="5" ht="24" customHeight="1" spans="1:4">
      <c r="A5" s="174" t="s">
        <v>6</v>
      </c>
      <c r="B5" s="174" t="s">
        <v>7</v>
      </c>
      <c r="C5" s="174" t="s">
        <v>8</v>
      </c>
      <c r="D5" s="174" t="s">
        <v>7</v>
      </c>
    </row>
    <row r="6" ht="17.25" customHeight="1" spans="1:4">
      <c r="A6" s="176" t="s">
        <v>9</v>
      </c>
      <c r="B6" s="59">
        <v>13399973</v>
      </c>
      <c r="C6" s="176" t="s">
        <v>10</v>
      </c>
      <c r="D6" s="59">
        <v>8442473</v>
      </c>
    </row>
    <row r="7" ht="17.25" customHeight="1" spans="1:4">
      <c r="A7" s="176" t="s">
        <v>11</v>
      </c>
      <c r="B7" s="24"/>
      <c r="C7" s="176" t="s">
        <v>12</v>
      </c>
      <c r="D7" s="24"/>
    </row>
    <row r="8" ht="17.25" customHeight="1" spans="1:4">
      <c r="A8" s="176" t="s">
        <v>13</v>
      </c>
      <c r="B8" s="24"/>
      <c r="C8" s="214" t="s">
        <v>14</v>
      </c>
      <c r="D8" s="24"/>
    </row>
    <row r="9" ht="17.25" customHeight="1" spans="1:4">
      <c r="A9" s="176" t="s">
        <v>15</v>
      </c>
      <c r="B9" s="24"/>
      <c r="C9" s="214" t="s">
        <v>16</v>
      </c>
      <c r="D9" s="59">
        <v>6373781</v>
      </c>
    </row>
    <row r="10" ht="17.25" customHeight="1" spans="1:4">
      <c r="A10" s="176" t="s">
        <v>17</v>
      </c>
      <c r="B10" s="59">
        <f>B11+B12+B13+B14+B15</f>
        <v>1000000</v>
      </c>
      <c r="C10" s="214" t="s">
        <v>18</v>
      </c>
      <c r="D10" s="24"/>
    </row>
    <row r="11" ht="17.25" customHeight="1" spans="1:4">
      <c r="A11" s="176" t="s">
        <v>19</v>
      </c>
      <c r="B11" s="24"/>
      <c r="C11" s="214" t="s">
        <v>20</v>
      </c>
      <c r="D11" s="24"/>
    </row>
    <row r="12" ht="17.25" customHeight="1" spans="1:4">
      <c r="A12" s="176" t="s">
        <v>21</v>
      </c>
      <c r="B12" s="24"/>
      <c r="C12" s="35" t="s">
        <v>22</v>
      </c>
      <c r="D12" s="24"/>
    </row>
    <row r="13" ht="17.25" customHeight="1" spans="1:4">
      <c r="A13" s="176" t="s">
        <v>23</v>
      </c>
      <c r="B13" s="24"/>
      <c r="C13" s="35" t="s">
        <v>24</v>
      </c>
      <c r="D13" s="24"/>
    </row>
    <row r="14" ht="17.25" customHeight="1" spans="1:4">
      <c r="A14" s="176" t="s">
        <v>25</v>
      </c>
      <c r="B14" s="24"/>
      <c r="C14" s="35" t="s">
        <v>26</v>
      </c>
      <c r="D14" s="24"/>
    </row>
    <row r="15" ht="17.25" customHeight="1" spans="1:4">
      <c r="A15" s="176" t="s">
        <v>27</v>
      </c>
      <c r="B15" s="59">
        <v>1000000</v>
      </c>
      <c r="C15" s="35" t="s">
        <v>28</v>
      </c>
      <c r="D15" s="24"/>
    </row>
    <row r="16" ht="17.25" customHeight="1" spans="1:4">
      <c r="A16" s="64"/>
      <c r="B16" s="24"/>
      <c r="C16" s="35" t="s">
        <v>29</v>
      </c>
      <c r="D16" s="24"/>
    </row>
    <row r="17" ht="17.25" customHeight="1" spans="1:4">
      <c r="A17" s="177"/>
      <c r="B17" s="24"/>
      <c r="C17" s="35" t="s">
        <v>30</v>
      </c>
      <c r="D17" s="24"/>
    </row>
    <row r="18" ht="17.25" customHeight="1" spans="1:4">
      <c r="A18" s="177"/>
      <c r="B18" s="24"/>
      <c r="C18" s="35" t="s">
        <v>31</v>
      </c>
      <c r="D18" s="24"/>
    </row>
    <row r="19" ht="17.25" customHeight="1" spans="1:4">
      <c r="A19" s="177"/>
      <c r="B19" s="24"/>
      <c r="C19" s="35" t="s">
        <v>32</v>
      </c>
      <c r="D19" s="104">
        <v>805000</v>
      </c>
    </row>
    <row r="20" ht="17.25" customHeight="1" spans="1:4">
      <c r="A20" s="177"/>
      <c r="B20" s="24"/>
      <c r="C20" s="35" t="s">
        <v>33</v>
      </c>
      <c r="D20" s="24"/>
    </row>
    <row r="21" ht="17.25" customHeight="1" spans="1:4">
      <c r="A21" s="177"/>
      <c r="B21" s="24"/>
      <c r="C21" s="35" t="s">
        <v>34</v>
      </c>
      <c r="D21" s="24"/>
    </row>
    <row r="22" ht="17.25" customHeight="1" spans="1:4">
      <c r="A22" s="177"/>
      <c r="B22" s="24"/>
      <c r="C22" s="35" t="s">
        <v>35</v>
      </c>
      <c r="D22" s="24"/>
    </row>
    <row r="23" ht="17.25" customHeight="1" spans="1:4">
      <c r="A23" s="177"/>
      <c r="B23" s="24"/>
      <c r="C23" s="35" t="s">
        <v>36</v>
      </c>
      <c r="D23" s="24"/>
    </row>
    <row r="24" ht="17.25" customHeight="1" spans="1:4">
      <c r="A24" s="177"/>
      <c r="B24" s="24"/>
      <c r="C24" s="35" t="s">
        <v>37</v>
      </c>
      <c r="D24" s="24"/>
    </row>
    <row r="25" ht="17.25" customHeight="1" spans="1:4">
      <c r="A25" s="177"/>
      <c r="B25" s="24"/>
      <c r="C25" s="35" t="s">
        <v>38</v>
      </c>
      <c r="D25" s="24"/>
    </row>
    <row r="26" ht="17.25" customHeight="1" spans="1:4">
      <c r="A26" s="177"/>
      <c r="B26" s="24"/>
      <c r="C26" s="64" t="s">
        <v>39</v>
      </c>
      <c r="D26" s="24"/>
    </row>
    <row r="27" ht="17.25" customHeight="1" spans="1:4">
      <c r="A27" s="177"/>
      <c r="B27" s="24"/>
      <c r="C27" s="35" t="s">
        <v>40</v>
      </c>
      <c r="D27" s="24"/>
    </row>
    <row r="28" ht="16.5" customHeight="1" spans="1:4">
      <c r="A28" s="177"/>
      <c r="B28" s="24"/>
      <c r="C28" s="35" t="s">
        <v>41</v>
      </c>
      <c r="D28" s="24"/>
    </row>
    <row r="29" ht="16.5" customHeight="1" spans="1:4">
      <c r="A29" s="177"/>
      <c r="B29" s="24"/>
      <c r="C29" s="64" t="s">
        <v>42</v>
      </c>
      <c r="D29" s="24"/>
    </row>
    <row r="30" ht="17.25" customHeight="1" spans="1:4">
      <c r="A30" s="177"/>
      <c r="B30" s="24"/>
      <c r="C30" s="64" t="s">
        <v>43</v>
      </c>
      <c r="D30" s="24"/>
    </row>
    <row r="31" ht="17.25" customHeight="1" spans="1:4">
      <c r="A31" s="177"/>
      <c r="B31" s="24"/>
      <c r="C31" s="35" t="s">
        <v>44</v>
      </c>
      <c r="D31" s="24"/>
    </row>
    <row r="32" ht="16.5" customHeight="1" spans="1:4">
      <c r="A32" s="177" t="s">
        <v>45</v>
      </c>
      <c r="B32" s="215">
        <f>B6+B7+B8+B9+B10</f>
        <v>14399973</v>
      </c>
      <c r="C32" s="177" t="s">
        <v>46</v>
      </c>
      <c r="D32" s="24">
        <f>SUM(D6:D31)</f>
        <v>15621254</v>
      </c>
    </row>
    <row r="33" ht="16.5" customHeight="1" spans="1:4">
      <c r="A33" s="64" t="s">
        <v>47</v>
      </c>
      <c r="B33" s="104">
        <f>B34+B35</f>
        <v>1221281</v>
      </c>
      <c r="C33" s="64" t="s">
        <v>48</v>
      </c>
      <c r="D33" s="24"/>
    </row>
    <row r="34" ht="16.5" customHeight="1" spans="1:4">
      <c r="A34" s="35" t="s">
        <v>49</v>
      </c>
      <c r="B34" s="104">
        <v>1221281</v>
      </c>
      <c r="C34" s="35" t="s">
        <v>49</v>
      </c>
      <c r="D34" s="24"/>
    </row>
    <row r="35" ht="16.5" customHeight="1" spans="1:4">
      <c r="A35" s="35" t="s">
        <v>50</v>
      </c>
      <c r="B35" s="24">
        <v>0</v>
      </c>
      <c r="C35" s="35" t="s">
        <v>50</v>
      </c>
      <c r="D35" s="24"/>
    </row>
    <row r="36" ht="16.5" customHeight="1" spans="1:4">
      <c r="A36" s="180" t="s">
        <v>51</v>
      </c>
      <c r="B36" s="181">
        <f>B32+B33</f>
        <v>15621254</v>
      </c>
      <c r="C36" s="180" t="s">
        <v>52</v>
      </c>
      <c r="D36" s="24">
        <f>D32+D33</f>
        <v>15621254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
    </sheetView>
  </sheetViews>
  <sheetFormatPr defaultColWidth="9.14545454545454" defaultRowHeight="14.25" customHeight="1" outlineLevelCol="5"/>
  <cols>
    <col min="1" max="1" width="32.1454545454545" customWidth="1"/>
    <col min="2" max="2" width="20.7090909090909" customWidth="1"/>
    <col min="3" max="3" width="32.1454545454545" customWidth="1"/>
    <col min="4" max="4" width="27.7090909090909" customWidth="1"/>
    <col min="5" max="6" width="36.7090909090909" customWidth="1"/>
  </cols>
  <sheetData>
    <row r="1" ht="12" customHeight="1" spans="1:6">
      <c r="A1" s="115">
        <v>1</v>
      </c>
      <c r="B1" s="116">
        <v>0</v>
      </c>
      <c r="C1" s="115">
        <v>1</v>
      </c>
      <c r="D1" s="117"/>
      <c r="E1" s="117"/>
      <c r="F1" s="108" t="s">
        <v>603</v>
      </c>
    </row>
    <row r="2" ht="42" customHeight="1" spans="1:6">
      <c r="A2" s="224" t="s">
        <v>604</v>
      </c>
      <c r="B2" s="118" t="s">
        <v>605</v>
      </c>
      <c r="C2" s="119"/>
      <c r="D2" s="120"/>
      <c r="E2" s="120"/>
      <c r="F2" s="120"/>
    </row>
    <row r="3" ht="13.5" customHeight="1" spans="1:6">
      <c r="A3" s="4" t="s">
        <v>2</v>
      </c>
      <c r="B3" s="4"/>
      <c r="C3" s="115"/>
      <c r="D3" s="117"/>
      <c r="E3" s="117"/>
      <c r="F3" s="108" t="s">
        <v>3</v>
      </c>
    </row>
    <row r="4" ht="19.5" customHeight="1" spans="1:6">
      <c r="A4" s="121" t="s">
        <v>196</v>
      </c>
      <c r="B4" s="122" t="s">
        <v>75</v>
      </c>
      <c r="C4" s="121" t="s">
        <v>76</v>
      </c>
      <c r="D4" s="10" t="s">
        <v>606</v>
      </c>
      <c r="E4" s="11"/>
      <c r="F4" s="12"/>
    </row>
    <row r="5" ht="18.75" customHeight="1" spans="1:6">
      <c r="A5" s="123"/>
      <c r="B5" s="124"/>
      <c r="C5" s="123"/>
      <c r="D5" s="15" t="s">
        <v>57</v>
      </c>
      <c r="E5" s="10" t="s">
        <v>78</v>
      </c>
      <c r="F5" s="15" t="s">
        <v>79</v>
      </c>
    </row>
    <row r="6" ht="18.75" customHeight="1" spans="1:6">
      <c r="A6" s="71">
        <v>1</v>
      </c>
      <c r="B6" s="125" t="s">
        <v>86</v>
      </c>
      <c r="C6" s="71">
        <v>3</v>
      </c>
      <c r="D6" s="126">
        <v>4</v>
      </c>
      <c r="E6" s="126">
        <v>5</v>
      </c>
      <c r="F6" s="126">
        <v>6</v>
      </c>
    </row>
    <row r="7" ht="21" customHeight="1" spans="1:6">
      <c r="A7" s="20"/>
      <c r="B7" s="20"/>
      <c r="C7" s="20"/>
      <c r="D7" s="24"/>
      <c r="E7" s="24"/>
      <c r="F7" s="24"/>
    </row>
    <row r="8" ht="21" customHeight="1" spans="1:6">
      <c r="A8" s="20"/>
      <c r="B8" s="20"/>
      <c r="C8" s="20"/>
      <c r="D8" s="24"/>
      <c r="E8" s="24"/>
      <c r="F8" s="24"/>
    </row>
    <row r="9" ht="18.75" customHeight="1" spans="1:6">
      <c r="A9" s="127" t="s">
        <v>185</v>
      </c>
      <c r="B9" s="127" t="s">
        <v>185</v>
      </c>
      <c r="C9" s="128" t="s">
        <v>185</v>
      </c>
      <c r="D9" s="24"/>
      <c r="E9" s="24"/>
      <c r="F9" s="24"/>
    </row>
    <row r="11" customHeight="1" spans="1:6">
      <c r="A11" t="s">
        <v>607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A3" sqref="A3:F3"/>
    </sheetView>
  </sheetViews>
  <sheetFormatPr defaultColWidth="9.14545454545454" defaultRowHeight="14.25" customHeight="1"/>
  <cols>
    <col min="1" max="1" width="32.5727272727273" customWidth="1"/>
    <col min="2" max="2" width="28.8181818181818" customWidth="1"/>
    <col min="3" max="3" width="35.2818181818182" customWidth="1"/>
    <col min="4" max="4" width="7.70909090909091" customWidth="1"/>
    <col min="5" max="5" width="11.1454545454545" customWidth="1"/>
    <col min="6" max="6" width="20.6363636363636" customWidth="1"/>
    <col min="7" max="16" width="20" customWidth="1"/>
    <col min="17" max="17" width="19.8545454545455" customWidth="1"/>
  </cols>
  <sheetData>
    <row r="1" ht="15.75" customHeight="1" spans="1:17">
      <c r="P1" s="2"/>
      <c r="Q1" s="2" t="s">
        <v>608</v>
      </c>
    </row>
    <row r="2" ht="41.25" customHeight="1" spans="1:17">
      <c r="A2" s="75" t="s">
        <v>609</v>
      </c>
      <c r="B2" s="3"/>
      <c r="C2" s="3"/>
      <c r="D2" s="3"/>
      <c r="E2" s="3"/>
      <c r="F2" s="3"/>
      <c r="G2" s="3"/>
      <c r="H2" s="3"/>
      <c r="I2" s="3"/>
      <c r="J2" s="3"/>
      <c r="K2" s="69"/>
      <c r="L2" s="3"/>
      <c r="M2" s="3"/>
      <c r="N2" s="69"/>
      <c r="O2" s="3"/>
      <c r="P2" s="69"/>
      <c r="Q2" s="69"/>
    </row>
    <row r="3" ht="18.75" customHeight="1" spans="1:17">
      <c r="A3" s="107" t="s">
        <v>2</v>
      </c>
      <c r="B3" s="6"/>
      <c r="C3" s="6"/>
      <c r="D3" s="6"/>
      <c r="E3" s="6"/>
      <c r="F3" s="6"/>
      <c r="G3" s="6"/>
      <c r="H3" s="6"/>
      <c r="I3" s="6"/>
      <c r="J3" s="6"/>
      <c r="P3" s="7"/>
      <c r="Q3" s="108" t="s">
        <v>3</v>
      </c>
    </row>
    <row r="4" ht="15.75" customHeight="1" spans="1:17">
      <c r="A4" s="9" t="s">
        <v>610</v>
      </c>
      <c r="B4" s="109" t="s">
        <v>611</v>
      </c>
      <c r="C4" s="109" t="s">
        <v>612</v>
      </c>
      <c r="D4" s="109" t="s">
        <v>613</v>
      </c>
      <c r="E4" s="109" t="s">
        <v>614</v>
      </c>
      <c r="F4" s="109" t="s">
        <v>615</v>
      </c>
      <c r="G4" s="93" t="s">
        <v>203</v>
      </c>
      <c r="H4" s="93"/>
      <c r="I4" s="93"/>
      <c r="J4" s="93"/>
      <c r="K4" s="94"/>
      <c r="L4" s="93"/>
      <c r="M4" s="93"/>
      <c r="N4" s="80"/>
      <c r="O4" s="93"/>
      <c r="P4" s="94"/>
      <c r="Q4" s="81"/>
    </row>
    <row r="5" ht="17.25" customHeight="1" spans="1:17">
      <c r="A5" s="14"/>
      <c r="B5" s="96"/>
      <c r="C5" s="96"/>
      <c r="D5" s="96"/>
      <c r="E5" s="96"/>
      <c r="F5" s="96"/>
      <c r="G5" s="96" t="s">
        <v>57</v>
      </c>
      <c r="H5" s="96" t="s">
        <v>60</v>
      </c>
      <c r="I5" s="96" t="s">
        <v>616</v>
      </c>
      <c r="J5" s="96" t="s">
        <v>617</v>
      </c>
      <c r="K5" s="97" t="s">
        <v>618</v>
      </c>
      <c r="L5" s="98" t="s">
        <v>619</v>
      </c>
      <c r="M5" s="98"/>
      <c r="N5" s="99"/>
      <c r="O5" s="98"/>
      <c r="P5" s="100"/>
      <c r="Q5" s="101"/>
    </row>
    <row r="6" ht="54" customHeight="1" spans="1:17">
      <c r="A6" s="17"/>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5" customHeight="1" spans="1:17">
      <c r="A8" s="21" t="s">
        <v>239</v>
      </c>
      <c r="B8" s="32" t="s">
        <v>490</v>
      </c>
      <c r="C8" s="32" t="s">
        <v>620</v>
      </c>
      <c r="D8" s="32" t="s">
        <v>350</v>
      </c>
      <c r="E8" s="112">
        <v>1</v>
      </c>
      <c r="F8" s="104">
        <v>500000</v>
      </c>
      <c r="G8" s="104">
        <v>500000</v>
      </c>
      <c r="H8" s="104">
        <v>500000</v>
      </c>
      <c r="I8" s="24"/>
      <c r="J8" s="24"/>
      <c r="K8" s="24"/>
      <c r="L8" s="24"/>
      <c r="M8" s="24"/>
      <c r="N8" s="24"/>
      <c r="O8" s="24"/>
      <c r="P8" s="24"/>
      <c r="Q8" s="24"/>
    </row>
    <row r="9" ht="25" customHeight="1" spans="1:17">
      <c r="A9" s="21" t="s">
        <v>239</v>
      </c>
      <c r="B9" s="32" t="s">
        <v>621</v>
      </c>
      <c r="C9" s="32" t="s">
        <v>620</v>
      </c>
      <c r="D9" s="32" t="s">
        <v>350</v>
      </c>
      <c r="E9" s="112">
        <v>1</v>
      </c>
      <c r="F9" s="104">
        <v>1800000</v>
      </c>
      <c r="G9" s="104">
        <v>1800000</v>
      </c>
      <c r="H9" s="104">
        <v>1800000</v>
      </c>
      <c r="I9" s="24"/>
      <c r="J9" s="24"/>
      <c r="K9" s="24"/>
      <c r="L9" s="24"/>
      <c r="M9" s="24"/>
      <c r="N9" s="24"/>
      <c r="O9" s="24"/>
      <c r="P9" s="24"/>
      <c r="Q9" s="24"/>
    </row>
    <row r="10" ht="25" customHeight="1" spans="1:17">
      <c r="A10" s="21" t="s">
        <v>255</v>
      </c>
      <c r="B10" s="32" t="s">
        <v>622</v>
      </c>
      <c r="C10" s="32" t="s">
        <v>623</v>
      </c>
      <c r="D10" s="32" t="s">
        <v>350</v>
      </c>
      <c r="E10" s="112">
        <v>1</v>
      </c>
      <c r="F10" s="104">
        <v>677500</v>
      </c>
      <c r="G10" s="104">
        <v>677500</v>
      </c>
      <c r="H10" s="104">
        <v>677500</v>
      </c>
      <c r="I10" s="24"/>
      <c r="J10" s="24"/>
      <c r="K10" s="24"/>
      <c r="L10" s="24"/>
      <c r="M10" s="24"/>
      <c r="N10" s="24"/>
      <c r="O10" s="24"/>
      <c r="P10" s="24"/>
      <c r="Q10" s="24"/>
    </row>
    <row r="11" ht="25" customHeight="1" spans="1:17">
      <c r="A11" s="21" t="s">
        <v>271</v>
      </c>
      <c r="B11" s="32" t="s">
        <v>624</v>
      </c>
      <c r="C11" s="32" t="s">
        <v>625</v>
      </c>
      <c r="D11" s="32" t="s">
        <v>350</v>
      </c>
      <c r="E11" s="112">
        <v>50</v>
      </c>
      <c r="F11" s="104">
        <v>350000</v>
      </c>
      <c r="G11" s="104">
        <v>350000</v>
      </c>
      <c r="H11" s="104">
        <v>350000</v>
      </c>
      <c r="I11" s="24"/>
      <c r="J11" s="24"/>
      <c r="K11" s="24"/>
      <c r="L11" s="24"/>
      <c r="M11" s="24"/>
      <c r="N11" s="24"/>
      <c r="O11" s="24"/>
      <c r="P11" s="24"/>
      <c r="Q11" s="24"/>
    </row>
    <row r="12" ht="25" customHeight="1" spans="1:17">
      <c r="A12" s="21" t="s">
        <v>271</v>
      </c>
      <c r="B12" s="32" t="s">
        <v>626</v>
      </c>
      <c r="C12" s="32" t="s">
        <v>627</v>
      </c>
      <c r="D12" s="32" t="s">
        <v>350</v>
      </c>
      <c r="E12" s="112">
        <v>1</v>
      </c>
      <c r="F12" s="104">
        <v>23000</v>
      </c>
      <c r="G12" s="104">
        <v>23000</v>
      </c>
      <c r="H12" s="104">
        <v>23000</v>
      </c>
      <c r="I12" s="24"/>
      <c r="J12" s="24"/>
      <c r="K12" s="24"/>
      <c r="L12" s="24"/>
      <c r="M12" s="24"/>
      <c r="N12" s="24"/>
      <c r="O12" s="24"/>
      <c r="P12" s="24"/>
      <c r="Q12" s="24"/>
    </row>
    <row r="13" ht="25" customHeight="1" spans="1:17">
      <c r="A13" s="21" t="s">
        <v>271</v>
      </c>
      <c r="B13" s="32" t="s">
        <v>628</v>
      </c>
      <c r="C13" s="32" t="s">
        <v>627</v>
      </c>
      <c r="D13" s="32" t="s">
        <v>350</v>
      </c>
      <c r="E13" s="112">
        <v>1</v>
      </c>
      <c r="F13" s="104">
        <v>8000</v>
      </c>
      <c r="G13" s="104">
        <v>8000</v>
      </c>
      <c r="H13" s="104">
        <v>8000</v>
      </c>
      <c r="I13" s="24"/>
      <c r="J13" s="24"/>
      <c r="K13" s="24"/>
      <c r="L13" s="24"/>
      <c r="M13" s="24"/>
      <c r="N13" s="24"/>
      <c r="O13" s="24"/>
      <c r="P13" s="24"/>
      <c r="Q13" s="24"/>
    </row>
    <row r="14" ht="25" customHeight="1" spans="1:17">
      <c r="A14" s="21" t="s">
        <v>271</v>
      </c>
      <c r="B14" s="32" t="s">
        <v>629</v>
      </c>
      <c r="C14" s="32" t="s">
        <v>627</v>
      </c>
      <c r="D14" s="32" t="s">
        <v>350</v>
      </c>
      <c r="E14" s="112">
        <v>13</v>
      </c>
      <c r="F14" s="104">
        <v>65000</v>
      </c>
      <c r="G14" s="104">
        <v>65000</v>
      </c>
      <c r="H14" s="104">
        <v>65000</v>
      </c>
      <c r="I14" s="24"/>
      <c r="J14" s="24"/>
      <c r="K14" s="24"/>
      <c r="L14" s="24"/>
      <c r="M14" s="24"/>
      <c r="N14" s="24"/>
      <c r="O14" s="24"/>
      <c r="P14" s="24"/>
      <c r="Q14" s="24"/>
    </row>
    <row r="15" ht="25" customHeight="1" spans="1:17">
      <c r="A15" s="21" t="s">
        <v>271</v>
      </c>
      <c r="B15" s="32" t="s">
        <v>630</v>
      </c>
      <c r="C15" s="32" t="s">
        <v>631</v>
      </c>
      <c r="D15" s="32" t="s">
        <v>350</v>
      </c>
      <c r="E15" s="112">
        <v>60</v>
      </c>
      <c r="F15" s="104">
        <v>10800</v>
      </c>
      <c r="G15" s="104">
        <v>10800</v>
      </c>
      <c r="H15" s="104">
        <v>10800</v>
      </c>
      <c r="I15" s="24"/>
      <c r="J15" s="24"/>
      <c r="K15" s="24"/>
      <c r="L15" s="24"/>
      <c r="M15" s="24"/>
      <c r="N15" s="24"/>
      <c r="O15" s="24"/>
      <c r="P15" s="24"/>
      <c r="Q15" s="24"/>
    </row>
    <row r="16" ht="25" customHeight="1" spans="1:17">
      <c r="A16" s="21" t="s">
        <v>271</v>
      </c>
      <c r="B16" s="32" t="s">
        <v>632</v>
      </c>
      <c r="C16" s="32" t="s">
        <v>633</v>
      </c>
      <c r="D16" s="32" t="s">
        <v>350</v>
      </c>
      <c r="E16" s="112">
        <v>20000</v>
      </c>
      <c r="F16" s="104">
        <v>70000</v>
      </c>
      <c r="G16" s="104">
        <v>70000</v>
      </c>
      <c r="H16" s="104">
        <v>70000</v>
      </c>
      <c r="I16" s="24"/>
      <c r="J16" s="24"/>
      <c r="K16" s="24"/>
      <c r="L16" s="24"/>
      <c r="M16" s="24"/>
      <c r="N16" s="24"/>
      <c r="O16" s="24"/>
      <c r="P16" s="24"/>
      <c r="Q16" s="24"/>
    </row>
    <row r="17" ht="25" customHeight="1" spans="1:17">
      <c r="A17" s="21" t="s">
        <v>271</v>
      </c>
      <c r="B17" s="32" t="s">
        <v>634</v>
      </c>
      <c r="C17" s="32" t="s">
        <v>635</v>
      </c>
      <c r="D17" s="32" t="s">
        <v>350</v>
      </c>
      <c r="E17" s="112">
        <v>67</v>
      </c>
      <c r="F17" s="104">
        <v>335000</v>
      </c>
      <c r="G17" s="104">
        <v>335000</v>
      </c>
      <c r="H17" s="104">
        <v>335000</v>
      </c>
      <c r="I17" s="24"/>
      <c r="J17" s="24"/>
      <c r="K17" s="24"/>
      <c r="L17" s="24"/>
      <c r="M17" s="24"/>
      <c r="N17" s="24"/>
      <c r="O17" s="24"/>
      <c r="P17" s="24"/>
      <c r="Q17" s="24"/>
    </row>
    <row r="18" ht="21" customHeight="1" spans="1:17">
      <c r="A18" s="105" t="s">
        <v>185</v>
      </c>
      <c r="B18" s="113"/>
      <c r="C18" s="113"/>
      <c r="D18" s="113"/>
      <c r="E18" s="114"/>
      <c r="F18" s="24">
        <v>3839300</v>
      </c>
      <c r="G18" s="24">
        <v>3839300</v>
      </c>
      <c r="H18" s="24">
        <v>3839300</v>
      </c>
      <c r="I18" s="24"/>
      <c r="J18" s="24"/>
      <c r="K18" s="24"/>
      <c r="L18" s="24"/>
      <c r="M18" s="24"/>
      <c r="N18" s="24"/>
      <c r="O18" s="24"/>
      <c r="P18" s="24"/>
      <c r="Q18" s="24"/>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9"/>
  <sheetViews>
    <sheetView showZeros="0" topLeftCell="A6" workbookViewId="0">
      <selection activeCell="A10" sqref="A10"/>
    </sheetView>
  </sheetViews>
  <sheetFormatPr defaultColWidth="9.14545454545454" defaultRowHeight="14.25" customHeight="1"/>
  <cols>
    <col min="1" max="1" width="39.1454545454545" customWidth="1"/>
    <col min="2" max="2" width="42.1818181818182" customWidth="1"/>
    <col min="3" max="3" width="39.1454545454545" customWidth="1"/>
    <col min="4" max="12" width="20.4272727272727" customWidth="1"/>
    <col min="13" max="14" width="20.2818181818182" customWidth="1"/>
  </cols>
  <sheetData>
    <row r="1" ht="16.5" customHeight="1" spans="1:14">
      <c r="A1" s="79"/>
      <c r="B1" s="85"/>
      <c r="C1" s="85"/>
      <c r="D1" s="79"/>
      <c r="E1" s="79"/>
      <c r="F1" s="79"/>
      <c r="G1" s="79"/>
      <c r="H1" s="86"/>
      <c r="I1" s="79"/>
      <c r="J1" s="79"/>
      <c r="K1" s="85"/>
      <c r="L1" s="79"/>
      <c r="M1" s="87"/>
      <c r="N1" s="87" t="s">
        <v>636</v>
      </c>
    </row>
    <row r="2" ht="41.25" customHeight="1" spans="1:14">
      <c r="A2" s="225" t="s">
        <v>637</v>
      </c>
      <c r="B2" s="69"/>
      <c r="C2" s="69"/>
      <c r="D2" s="88"/>
      <c r="E2" s="88"/>
      <c r="F2" s="88"/>
      <c r="G2" s="88"/>
      <c r="H2" s="89"/>
      <c r="I2" s="88"/>
      <c r="J2" s="88"/>
      <c r="K2" s="69"/>
      <c r="L2" s="88"/>
      <c r="M2" s="89"/>
      <c r="N2" s="69"/>
    </row>
    <row r="3" ht="22.5" customHeight="1" spans="1:14">
      <c r="A3" s="76" t="s">
        <v>2</v>
      </c>
      <c r="B3" s="90"/>
      <c r="C3" s="90"/>
      <c r="D3" s="77"/>
      <c r="E3" s="77"/>
      <c r="F3" s="77"/>
      <c r="G3" s="77"/>
      <c r="H3" s="86"/>
      <c r="I3" s="79"/>
      <c r="J3" s="79"/>
      <c r="K3" s="85"/>
      <c r="L3" s="79"/>
      <c r="M3" s="91"/>
      <c r="N3" s="87" t="s">
        <v>3</v>
      </c>
    </row>
    <row r="4" ht="24" customHeight="1" spans="1:14">
      <c r="A4" s="9" t="s">
        <v>610</v>
      </c>
      <c r="B4" s="92" t="s">
        <v>638</v>
      </c>
      <c r="C4" s="92" t="s">
        <v>639</v>
      </c>
      <c r="D4" s="93" t="s">
        <v>203</v>
      </c>
      <c r="E4" s="93"/>
      <c r="F4" s="93"/>
      <c r="G4" s="93"/>
      <c r="H4" s="94"/>
      <c r="I4" s="93"/>
      <c r="J4" s="93"/>
      <c r="K4" s="80"/>
      <c r="L4" s="93"/>
      <c r="M4" s="94"/>
      <c r="N4" s="81"/>
    </row>
    <row r="5" ht="24" customHeight="1" spans="1:14">
      <c r="A5" s="14"/>
      <c r="B5" s="95"/>
      <c r="C5" s="95"/>
      <c r="D5" s="96" t="s">
        <v>57</v>
      </c>
      <c r="E5" s="96" t="s">
        <v>60</v>
      </c>
      <c r="F5" s="96" t="s">
        <v>616</v>
      </c>
      <c r="G5" s="96" t="s">
        <v>617</v>
      </c>
      <c r="H5" s="97" t="s">
        <v>618</v>
      </c>
      <c r="I5" s="98" t="s">
        <v>619</v>
      </c>
      <c r="J5" s="98"/>
      <c r="K5" s="99"/>
      <c r="L5" s="98"/>
      <c r="M5" s="100"/>
      <c r="N5" s="101"/>
    </row>
    <row r="6" ht="54" customHeight="1" spans="1:14">
      <c r="A6" s="17"/>
      <c r="B6" s="101"/>
      <c r="C6" s="101"/>
      <c r="D6" s="102"/>
      <c r="E6" s="102" t="s">
        <v>59</v>
      </c>
      <c r="F6" s="102"/>
      <c r="G6" s="102"/>
      <c r="H6" s="103"/>
      <c r="I6" s="102" t="s">
        <v>59</v>
      </c>
      <c r="J6" s="102" t="s">
        <v>66</v>
      </c>
      <c r="K6" s="101" t="s">
        <v>67</v>
      </c>
      <c r="L6" s="102" t="s">
        <v>68</v>
      </c>
      <c r="M6" s="103" t="s">
        <v>69</v>
      </c>
      <c r="N6" s="101"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17.25" customHeight="1" spans="1:14">
      <c r="A8" s="21" t="s">
        <v>239</v>
      </c>
      <c r="B8" s="32" t="s">
        <v>490</v>
      </c>
      <c r="C8" s="32" t="s">
        <v>640</v>
      </c>
      <c r="D8" s="104">
        <v>500000</v>
      </c>
      <c r="E8" s="104">
        <v>500000</v>
      </c>
      <c r="F8" s="18"/>
      <c r="G8" s="18"/>
      <c r="H8" s="18"/>
      <c r="I8" s="18"/>
      <c r="J8" s="18"/>
      <c r="K8" s="18"/>
      <c r="L8" s="18"/>
      <c r="M8" s="18"/>
      <c r="N8" s="18"/>
    </row>
    <row r="9" ht="17.25" customHeight="1" spans="1:14">
      <c r="A9" s="21" t="s">
        <v>239</v>
      </c>
      <c r="B9" s="32" t="s">
        <v>641</v>
      </c>
      <c r="C9" s="32" t="s">
        <v>640</v>
      </c>
      <c r="D9" s="104">
        <v>1800000</v>
      </c>
      <c r="E9" s="104">
        <v>1800000</v>
      </c>
      <c r="F9" s="18"/>
      <c r="G9" s="18"/>
      <c r="H9" s="18"/>
      <c r="I9" s="18"/>
      <c r="J9" s="18"/>
      <c r="K9" s="18"/>
      <c r="L9" s="18"/>
      <c r="M9" s="18"/>
      <c r="N9" s="18"/>
    </row>
    <row r="10" ht="17.25" customHeight="1" spans="1:14">
      <c r="A10" s="21" t="s">
        <v>255</v>
      </c>
      <c r="B10" s="32" t="s">
        <v>642</v>
      </c>
      <c r="C10" s="32" t="s">
        <v>643</v>
      </c>
      <c r="D10" s="104">
        <v>677500</v>
      </c>
      <c r="E10" s="104">
        <v>677500</v>
      </c>
      <c r="F10" s="18"/>
      <c r="G10" s="18"/>
      <c r="H10" s="18"/>
      <c r="I10" s="18"/>
      <c r="J10" s="18"/>
      <c r="K10" s="18"/>
      <c r="L10" s="18"/>
      <c r="M10" s="18"/>
      <c r="N10" s="18"/>
    </row>
    <row r="11" ht="17.25" customHeight="1" spans="1:14">
      <c r="A11" s="21" t="s">
        <v>255</v>
      </c>
      <c r="B11" s="32" t="s">
        <v>132</v>
      </c>
      <c r="C11" s="32" t="s">
        <v>644</v>
      </c>
      <c r="D11" s="104">
        <v>450000</v>
      </c>
      <c r="E11" s="104">
        <v>450000</v>
      </c>
      <c r="F11" s="18"/>
      <c r="G11" s="18"/>
      <c r="H11" s="18"/>
      <c r="I11" s="18"/>
      <c r="J11" s="18"/>
      <c r="K11" s="18"/>
      <c r="L11" s="18"/>
      <c r="M11" s="18"/>
      <c r="N11" s="18"/>
    </row>
    <row r="12" ht="17.25" customHeight="1" spans="1:14">
      <c r="A12" s="21" t="s">
        <v>255</v>
      </c>
      <c r="B12" s="32" t="s">
        <v>645</v>
      </c>
      <c r="C12" s="32" t="s">
        <v>646</v>
      </c>
      <c r="D12" s="104">
        <v>200000</v>
      </c>
      <c r="E12" s="104">
        <v>200000</v>
      </c>
      <c r="F12" s="18"/>
      <c r="G12" s="18"/>
      <c r="H12" s="18"/>
      <c r="I12" s="18"/>
      <c r="J12" s="18"/>
      <c r="K12" s="18"/>
      <c r="L12" s="18"/>
      <c r="M12" s="18"/>
      <c r="N12" s="18"/>
    </row>
    <row r="13" ht="17.25" customHeight="1" spans="1:14">
      <c r="A13" s="21" t="s">
        <v>255</v>
      </c>
      <c r="B13" s="32" t="s">
        <v>647</v>
      </c>
      <c r="C13" s="32" t="s">
        <v>646</v>
      </c>
      <c r="D13" s="104">
        <v>350000</v>
      </c>
      <c r="E13" s="104">
        <v>350000</v>
      </c>
      <c r="F13" s="18"/>
      <c r="G13" s="18"/>
      <c r="H13" s="18"/>
      <c r="I13" s="18"/>
      <c r="J13" s="18"/>
      <c r="K13" s="18"/>
      <c r="L13" s="18"/>
      <c r="M13" s="18"/>
      <c r="N13" s="18"/>
    </row>
    <row r="14" ht="17.25" customHeight="1" spans="1:14">
      <c r="A14" s="21" t="s">
        <v>255</v>
      </c>
      <c r="B14" s="32" t="s">
        <v>648</v>
      </c>
      <c r="C14" s="32" t="s">
        <v>646</v>
      </c>
      <c r="D14" s="104">
        <v>500000</v>
      </c>
      <c r="E14" s="104">
        <v>500000</v>
      </c>
      <c r="F14" s="18"/>
      <c r="G14" s="18"/>
      <c r="H14" s="18"/>
      <c r="I14" s="18"/>
      <c r="J14" s="18"/>
      <c r="K14" s="18"/>
      <c r="L14" s="18"/>
      <c r="M14" s="18"/>
      <c r="N14" s="18"/>
    </row>
    <row r="15" ht="17.25" customHeight="1" spans="1:14">
      <c r="A15" s="21" t="s">
        <v>257</v>
      </c>
      <c r="B15" s="32" t="s">
        <v>649</v>
      </c>
      <c r="C15" s="32" t="s">
        <v>650</v>
      </c>
      <c r="D15" s="104">
        <v>100000</v>
      </c>
      <c r="E15" s="104">
        <v>100000</v>
      </c>
      <c r="F15" s="18"/>
      <c r="G15" s="18"/>
      <c r="H15" s="18"/>
      <c r="I15" s="18"/>
      <c r="J15" s="18"/>
      <c r="K15" s="18"/>
      <c r="L15" s="18"/>
      <c r="M15" s="18"/>
      <c r="N15" s="18"/>
    </row>
    <row r="16" ht="17.25" customHeight="1" spans="1:14">
      <c r="A16" s="21" t="s">
        <v>259</v>
      </c>
      <c r="B16" s="32" t="s">
        <v>651</v>
      </c>
      <c r="C16" s="32" t="s">
        <v>652</v>
      </c>
      <c r="D16" s="104">
        <v>290000</v>
      </c>
      <c r="E16" s="104">
        <v>290000</v>
      </c>
      <c r="F16" s="18"/>
      <c r="G16" s="18"/>
      <c r="H16" s="18"/>
      <c r="I16" s="18"/>
      <c r="J16" s="18"/>
      <c r="K16" s="18"/>
      <c r="L16" s="18"/>
      <c r="M16" s="18"/>
      <c r="N16" s="18"/>
    </row>
    <row r="17" ht="17.25" customHeight="1" spans="1:14">
      <c r="A17" s="21" t="s">
        <v>271</v>
      </c>
      <c r="B17" s="32" t="s">
        <v>653</v>
      </c>
      <c r="C17" s="32" t="s">
        <v>654</v>
      </c>
      <c r="D17" s="104">
        <v>70000</v>
      </c>
      <c r="E17" s="104">
        <v>70000</v>
      </c>
      <c r="F17" s="18"/>
      <c r="G17" s="18"/>
      <c r="H17" s="18"/>
      <c r="I17" s="18"/>
      <c r="J17" s="18"/>
      <c r="K17" s="18"/>
      <c r="L17" s="18"/>
      <c r="M17" s="18"/>
      <c r="N17" s="18"/>
    </row>
    <row r="18" ht="17.25" customHeight="1" spans="1:14">
      <c r="A18" s="21" t="s">
        <v>271</v>
      </c>
      <c r="B18" s="32" t="s">
        <v>655</v>
      </c>
      <c r="C18" s="32" t="s">
        <v>656</v>
      </c>
      <c r="D18" s="104">
        <v>99000</v>
      </c>
      <c r="E18" s="104">
        <v>99000</v>
      </c>
      <c r="F18" s="18"/>
      <c r="G18" s="18"/>
      <c r="H18" s="18"/>
      <c r="I18" s="18"/>
      <c r="J18" s="18"/>
      <c r="K18" s="18"/>
      <c r="L18" s="18"/>
      <c r="M18" s="18"/>
      <c r="N18" s="18"/>
    </row>
    <row r="19" ht="21" customHeight="1" spans="1:14">
      <c r="A19" s="105" t="s">
        <v>185</v>
      </c>
      <c r="B19" s="106"/>
      <c r="C19" s="106"/>
      <c r="D19" s="24">
        <v>5036500</v>
      </c>
      <c r="E19" s="24">
        <v>5036500</v>
      </c>
      <c r="F19" s="24"/>
      <c r="G19" s="24"/>
      <c r="H19" s="24"/>
      <c r="I19" s="24"/>
      <c r="J19" s="24"/>
      <c r="K19" s="24"/>
      <c r="L19" s="24"/>
      <c r="M19" s="24"/>
      <c r="N19" s="24"/>
    </row>
  </sheetData>
  <mergeCells count="13">
    <mergeCell ref="A2:N2"/>
    <mergeCell ref="A3:C3"/>
    <mergeCell ref="D4:N4"/>
    <mergeCell ref="I5:N5"/>
    <mergeCell ref="A19:C1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1"/>
  <sheetViews>
    <sheetView showZeros="0" workbookViewId="0">
      <selection activeCell="A11" sqref="A11"/>
    </sheetView>
  </sheetViews>
  <sheetFormatPr defaultColWidth="9.14545454545454" defaultRowHeight="14.25" customHeight="1"/>
  <cols>
    <col min="1" max="1" width="37.7090909090909" customWidth="1"/>
    <col min="2" max="25" width="20" customWidth="1"/>
  </cols>
  <sheetData>
    <row r="1" ht="17.25" customHeight="1" spans="1:25">
      <c r="D1" s="74"/>
      <c r="W1" s="2"/>
      <c r="X1" s="2"/>
      <c r="Y1" s="2" t="s">
        <v>657</v>
      </c>
    </row>
    <row r="2" ht="41.25" customHeight="1" spans="1:25">
      <c r="A2" s="75" t="s">
        <v>658</v>
      </c>
      <c r="B2" s="3"/>
      <c r="C2" s="3"/>
      <c r="D2" s="3"/>
      <c r="E2" s="3"/>
      <c r="F2" s="3"/>
      <c r="G2" s="3"/>
      <c r="H2" s="3"/>
      <c r="I2" s="3"/>
      <c r="J2" s="3"/>
      <c r="K2" s="3"/>
      <c r="L2" s="3"/>
      <c r="M2" s="3"/>
      <c r="N2" s="3"/>
      <c r="O2" s="3"/>
      <c r="P2" s="3"/>
      <c r="Q2" s="3"/>
      <c r="R2" s="3"/>
      <c r="S2" s="3"/>
      <c r="T2" s="3"/>
      <c r="U2" s="3"/>
      <c r="V2" s="3"/>
      <c r="W2" s="69"/>
      <c r="X2" s="69"/>
      <c r="Y2" s="69"/>
    </row>
    <row r="3" ht="18" customHeight="1" spans="1:25">
      <c r="A3" s="76" t="s">
        <v>2</v>
      </c>
      <c r="B3" s="77"/>
      <c r="C3" s="77"/>
      <c r="D3" s="78"/>
      <c r="E3" s="79"/>
      <c r="F3" s="79"/>
      <c r="G3" s="79"/>
      <c r="H3" s="79"/>
      <c r="I3" s="79"/>
      <c r="W3" s="7"/>
      <c r="X3" s="7"/>
      <c r="Y3" s="7" t="s">
        <v>3</v>
      </c>
    </row>
    <row r="4" ht="19.5" customHeight="1" spans="1:25">
      <c r="A4" s="29" t="s">
        <v>659</v>
      </c>
      <c r="B4" s="10" t="s">
        <v>203</v>
      </c>
      <c r="C4" s="11"/>
      <c r="D4" s="11"/>
      <c r="E4" s="10" t="s">
        <v>660</v>
      </c>
      <c r="F4" s="11"/>
      <c r="G4" s="11"/>
      <c r="H4" s="11"/>
      <c r="I4" s="11"/>
      <c r="J4" s="11"/>
      <c r="K4" s="11"/>
      <c r="L4" s="11"/>
      <c r="M4" s="11"/>
      <c r="N4" s="11"/>
      <c r="O4" s="11"/>
      <c r="P4" s="11"/>
      <c r="Q4" s="11"/>
      <c r="R4" s="11"/>
      <c r="S4" s="11"/>
      <c r="T4" s="11"/>
      <c r="U4" s="11"/>
      <c r="V4" s="11"/>
      <c r="W4" s="80"/>
      <c r="X4" s="81"/>
      <c r="Y4" s="81"/>
    </row>
    <row r="5" ht="40.5" customHeight="1" spans="1:25">
      <c r="A5" s="18"/>
      <c r="B5" s="30" t="s">
        <v>57</v>
      </c>
      <c r="C5" s="9" t="s">
        <v>60</v>
      </c>
      <c r="D5" s="82" t="s">
        <v>616</v>
      </c>
      <c r="E5" s="50" t="s">
        <v>661</v>
      </c>
      <c r="F5" s="50" t="s">
        <v>662</v>
      </c>
      <c r="G5" s="50" t="s">
        <v>663</v>
      </c>
      <c r="H5" s="50" t="s">
        <v>664</v>
      </c>
      <c r="I5" s="50" t="s">
        <v>665</v>
      </c>
      <c r="J5" s="50" t="s">
        <v>666</v>
      </c>
      <c r="K5" s="50" t="s">
        <v>667</v>
      </c>
      <c r="L5" s="50" t="s">
        <v>668</v>
      </c>
      <c r="M5" s="50" t="s">
        <v>669</v>
      </c>
      <c r="N5" s="50" t="s">
        <v>670</v>
      </c>
      <c r="O5" s="50" t="s">
        <v>671</v>
      </c>
      <c r="P5" s="50" t="s">
        <v>672</v>
      </c>
      <c r="Q5" s="50" t="s">
        <v>673</v>
      </c>
      <c r="R5" s="50" t="s">
        <v>674</v>
      </c>
      <c r="S5" s="50" t="s">
        <v>675</v>
      </c>
      <c r="T5" s="50" t="s">
        <v>676</v>
      </c>
      <c r="U5" s="50" t="s">
        <v>677</v>
      </c>
      <c r="V5" s="50" t="s">
        <v>678</v>
      </c>
      <c r="W5" s="50" t="s">
        <v>679</v>
      </c>
      <c r="X5" s="83" t="s">
        <v>680</v>
      </c>
      <c r="Y5" s="83" t="s">
        <v>681</v>
      </c>
    </row>
    <row r="6" ht="19.5" customHeight="1" spans="1:25">
      <c r="A6" s="19">
        <v>1</v>
      </c>
      <c r="B6" s="19">
        <v>2</v>
      </c>
      <c r="C6" s="19">
        <v>3</v>
      </c>
      <c r="D6" s="84">
        <v>4</v>
      </c>
      <c r="E6" s="31">
        <v>5</v>
      </c>
      <c r="F6" s="19">
        <v>6</v>
      </c>
      <c r="G6" s="19">
        <v>7</v>
      </c>
      <c r="H6" s="84">
        <v>8</v>
      </c>
      <c r="I6" s="19">
        <v>9</v>
      </c>
      <c r="J6" s="19">
        <v>10</v>
      </c>
      <c r="K6" s="19">
        <v>11</v>
      </c>
      <c r="L6" s="84">
        <v>12</v>
      </c>
      <c r="M6" s="19">
        <v>13</v>
      </c>
      <c r="N6" s="19">
        <v>14</v>
      </c>
      <c r="O6" s="19">
        <v>15</v>
      </c>
      <c r="P6" s="84">
        <v>16</v>
      </c>
      <c r="Q6" s="19">
        <v>17</v>
      </c>
      <c r="R6" s="19">
        <v>18</v>
      </c>
      <c r="S6" s="19">
        <v>19</v>
      </c>
      <c r="T6" s="84">
        <v>20</v>
      </c>
      <c r="U6" s="84">
        <v>21</v>
      </c>
      <c r="V6" s="84">
        <v>22</v>
      </c>
      <c r="W6" s="31">
        <v>23</v>
      </c>
      <c r="X6" s="31">
        <v>24</v>
      </c>
      <c r="Y6" s="31">
        <v>25</v>
      </c>
    </row>
    <row r="7" ht="19.5" customHeight="1" spans="1:25">
      <c r="A7" s="32"/>
      <c r="B7" s="24"/>
      <c r="C7" s="24"/>
      <c r="D7" s="24"/>
      <c r="E7" s="24"/>
      <c r="F7" s="24"/>
      <c r="G7" s="24"/>
      <c r="H7" s="24"/>
      <c r="I7" s="24"/>
      <c r="J7" s="24"/>
      <c r="K7" s="24"/>
      <c r="L7" s="24"/>
      <c r="M7" s="24"/>
      <c r="N7" s="24"/>
      <c r="O7" s="24"/>
      <c r="P7" s="24"/>
      <c r="Q7" s="24"/>
      <c r="R7" s="24"/>
      <c r="S7" s="24"/>
      <c r="T7" s="24"/>
      <c r="U7" s="24"/>
      <c r="V7" s="24"/>
      <c r="W7" s="24"/>
      <c r="X7" s="24"/>
      <c r="Y7" s="24"/>
    </row>
    <row r="8" ht="19.5" customHeight="1" spans="1:25">
      <c r="A8" s="72"/>
      <c r="B8" s="24"/>
      <c r="C8" s="24"/>
      <c r="D8" s="24"/>
      <c r="E8" s="24"/>
      <c r="F8" s="24"/>
      <c r="G8" s="24"/>
      <c r="H8" s="24"/>
      <c r="I8" s="24"/>
      <c r="J8" s="24"/>
      <c r="K8" s="24"/>
      <c r="L8" s="24"/>
      <c r="M8" s="24"/>
      <c r="N8" s="24"/>
      <c r="O8" s="24"/>
      <c r="P8" s="24"/>
      <c r="Q8" s="24"/>
      <c r="R8" s="24"/>
      <c r="S8" s="24"/>
      <c r="T8" s="24"/>
      <c r="U8" s="24"/>
      <c r="V8" s="24"/>
      <c r="W8" s="24"/>
      <c r="X8" s="24"/>
      <c r="Y8" s="24"/>
    </row>
    <row r="11" customHeight="1" spans="1:25">
      <c r="A11" t="s">
        <v>682</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A10" sqref="A10"/>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6.5" customHeight="1" spans="1:10">
      <c r="J1" s="2" t="s">
        <v>683</v>
      </c>
    </row>
    <row r="2" ht="41.25" customHeight="1" spans="1:10">
      <c r="A2" s="68" t="s">
        <v>684</v>
      </c>
      <c r="B2" s="3"/>
      <c r="C2" s="3"/>
      <c r="D2" s="3"/>
      <c r="E2" s="3"/>
      <c r="F2" s="69"/>
      <c r="G2" s="3"/>
      <c r="H2" s="69"/>
      <c r="I2" s="69"/>
      <c r="J2" s="3"/>
    </row>
    <row r="3" ht="17.25" customHeight="1" spans="1:10">
      <c r="A3" s="4" t="s">
        <v>2</v>
      </c>
    </row>
    <row r="4" ht="44.25" customHeight="1" spans="1:10">
      <c r="A4" s="70" t="s">
        <v>282</v>
      </c>
      <c r="B4" s="70" t="s">
        <v>283</v>
      </c>
      <c r="C4" s="70" t="s">
        <v>284</v>
      </c>
      <c r="D4" s="70" t="s">
        <v>285</v>
      </c>
      <c r="E4" s="70" t="s">
        <v>286</v>
      </c>
      <c r="F4" s="71" t="s">
        <v>287</v>
      </c>
      <c r="G4" s="70" t="s">
        <v>288</v>
      </c>
      <c r="H4" s="71" t="s">
        <v>289</v>
      </c>
      <c r="I4" s="71" t="s">
        <v>290</v>
      </c>
      <c r="J4" s="70" t="s">
        <v>291</v>
      </c>
    </row>
    <row r="5" ht="14.25" customHeight="1" spans="1:10">
      <c r="A5" s="70">
        <v>1</v>
      </c>
      <c r="B5" s="70">
        <v>2</v>
      </c>
      <c r="C5" s="70">
        <v>3</v>
      </c>
      <c r="D5" s="70">
        <v>4</v>
      </c>
      <c r="E5" s="70">
        <v>5</v>
      </c>
      <c r="F5" s="71">
        <v>6</v>
      </c>
      <c r="G5" s="70">
        <v>7</v>
      </c>
      <c r="H5" s="71">
        <v>8</v>
      </c>
      <c r="I5" s="71">
        <v>9</v>
      </c>
      <c r="J5" s="70">
        <v>10</v>
      </c>
    </row>
    <row r="6" ht="42" customHeight="1" spans="1:10">
      <c r="A6" s="32"/>
      <c r="B6" s="72"/>
      <c r="C6" s="72"/>
      <c r="D6" s="72"/>
      <c r="E6" s="54"/>
      <c r="F6" s="73"/>
      <c r="G6" s="54"/>
      <c r="H6" s="73"/>
      <c r="I6" s="73"/>
      <c r="J6" s="54"/>
    </row>
    <row r="7" ht="42" customHeight="1" spans="1:10">
      <c r="A7" s="32"/>
      <c r="B7" s="20"/>
      <c r="C7" s="20"/>
      <c r="D7" s="20"/>
      <c r="E7" s="32"/>
      <c r="F7" s="20"/>
      <c r="G7" s="32"/>
      <c r="H7" s="20"/>
      <c r="I7" s="20"/>
      <c r="J7" s="32"/>
    </row>
    <row r="10" customHeight="1" spans="1:10">
      <c r="A10" t="s">
        <v>682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A12" sqref="A12"/>
    </sheetView>
  </sheetViews>
  <sheetFormatPr defaultColWidth="10.4272727272727" defaultRowHeight="14.25" customHeight="1" outlineLevelCol="7"/>
  <cols>
    <col min="1" max="2" width="33.7090909090909" customWidth="1"/>
    <col min="3" max="3" width="45.5727272727273" customWidth="1"/>
    <col min="4" max="4" width="27.5727272727273" customWidth="1"/>
    <col min="5" max="5" width="21.7090909090909" customWidth="1"/>
    <col min="6" max="8" width="26.2818181818182" customWidth="1"/>
  </cols>
  <sheetData>
    <row r="1" customHeight="1" spans="1:8">
      <c r="A1" s="39" t="s">
        <v>685</v>
      </c>
      <c r="B1" s="40"/>
      <c r="C1" s="41"/>
      <c r="D1" s="41"/>
      <c r="E1" s="41"/>
      <c r="F1" s="40"/>
      <c r="G1" s="40"/>
      <c r="H1" s="41"/>
    </row>
    <row r="2" ht="41.25" customHeight="1" spans="1:8">
      <c r="A2" s="42" t="s">
        <v>686</v>
      </c>
      <c r="B2" s="43"/>
      <c r="C2" s="44"/>
      <c r="D2" s="44"/>
      <c r="E2" s="44"/>
      <c r="F2" s="43"/>
      <c r="G2" s="43"/>
      <c r="H2" s="44"/>
    </row>
    <row r="3" customHeight="1" spans="1:8">
      <c r="A3" s="45" t="s">
        <v>2</v>
      </c>
      <c r="C3" s="46"/>
      <c r="E3" s="44"/>
      <c r="F3" s="43"/>
      <c r="G3" s="43"/>
      <c r="H3" s="47" t="s">
        <v>3</v>
      </c>
    </row>
    <row r="4" ht="28.5" customHeight="1" spans="1:8">
      <c r="A4" s="48" t="s">
        <v>196</v>
      </c>
      <c r="B4" s="49" t="s">
        <v>687</v>
      </c>
      <c r="C4" s="48" t="s">
        <v>688</v>
      </c>
      <c r="D4" s="48" t="s">
        <v>689</v>
      </c>
      <c r="E4" s="48" t="s">
        <v>690</v>
      </c>
      <c r="F4" s="50" t="s">
        <v>691</v>
      </c>
      <c r="G4" s="31"/>
      <c r="H4" s="48"/>
    </row>
    <row r="5" ht="21" customHeight="1" spans="1:8">
      <c r="A5" s="49"/>
      <c r="B5" s="51"/>
      <c r="C5" s="52"/>
      <c r="D5" s="51"/>
      <c r="E5" s="51"/>
      <c r="F5" s="50" t="s">
        <v>614</v>
      </c>
      <c r="G5" s="50" t="s">
        <v>692</v>
      </c>
      <c r="H5" s="50" t="s">
        <v>693</v>
      </c>
    </row>
    <row r="6" ht="17.25" customHeight="1" spans="1:8">
      <c r="A6" s="53" t="s">
        <v>85</v>
      </c>
      <c r="B6" s="53">
        <v>2</v>
      </c>
      <c r="C6" s="54">
        <v>3</v>
      </c>
      <c r="D6" s="53">
        <v>4</v>
      </c>
      <c r="E6" s="55">
        <v>5</v>
      </c>
      <c r="F6" s="56">
        <v>6</v>
      </c>
      <c r="G6" s="54">
        <v>7</v>
      </c>
      <c r="H6" s="54">
        <v>8</v>
      </c>
    </row>
    <row r="7" ht="19.5" customHeight="1" spans="1:8">
      <c r="A7" s="57"/>
      <c r="B7" s="35"/>
      <c r="C7" s="32"/>
      <c r="D7" s="20"/>
      <c r="E7" s="56"/>
      <c r="F7" s="58"/>
      <c r="G7" s="59"/>
      <c r="H7" s="59"/>
    </row>
    <row r="8" ht="19.5" customHeight="1" spans="1:8">
      <c r="A8" s="57"/>
      <c r="B8" s="35"/>
      <c r="C8" s="32"/>
      <c r="D8" s="20"/>
      <c r="E8" s="56"/>
      <c r="F8" s="58"/>
      <c r="G8" s="59"/>
      <c r="H8" s="59"/>
    </row>
    <row r="9" ht="19.5" customHeight="1" spans="1:8">
      <c r="A9" s="60" t="s">
        <v>57</v>
      </c>
      <c r="B9" s="61"/>
      <c r="C9" s="62"/>
      <c r="D9" s="63"/>
      <c r="E9" s="63"/>
      <c r="F9" s="58"/>
      <c r="G9" s="59"/>
      <c r="H9" s="59"/>
    </row>
    <row r="10" ht="19.5" customHeight="1" spans="1:8">
      <c r="A10" s="64" t="s">
        <v>694</v>
      </c>
      <c r="B10" s="61"/>
      <c r="C10" s="62"/>
      <c r="D10" s="65"/>
      <c r="E10" s="65"/>
      <c r="F10" s="66"/>
      <c r="G10" s="67"/>
      <c r="H10" s="67"/>
    </row>
    <row r="12" customHeight="1" spans="1:8">
      <c r="A12" t="s">
        <v>695</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090909090909" customWidth="1"/>
    <col min="6" max="6" width="9.85454545454546" customWidth="1"/>
    <col min="7" max="7" width="17.7090909090909" customWidth="1"/>
    <col min="8" max="11" width="23.1454545454545" customWidth="1"/>
  </cols>
  <sheetData>
    <row r="1" customHeight="1" spans="1:11">
      <c r="D1" s="1"/>
      <c r="E1" s="1"/>
      <c r="F1" s="1"/>
      <c r="G1" s="1"/>
      <c r="K1" s="2" t="s">
        <v>696</v>
      </c>
    </row>
    <row r="2" ht="41.25" customHeight="1" spans="1:11">
      <c r="A2" s="226" t="s">
        <v>697</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227</v>
      </c>
      <c r="B4" s="8" t="s">
        <v>198</v>
      </c>
      <c r="C4" s="8" t="s">
        <v>228</v>
      </c>
      <c r="D4" s="9" t="s">
        <v>199</v>
      </c>
      <c r="E4" s="9" t="s">
        <v>200</v>
      </c>
      <c r="F4" s="9" t="s">
        <v>201</v>
      </c>
      <c r="G4" s="9" t="s">
        <v>202</v>
      </c>
      <c r="H4" s="29" t="s">
        <v>57</v>
      </c>
      <c r="I4" s="10" t="s">
        <v>698</v>
      </c>
      <c r="J4" s="11"/>
      <c r="K4" s="12"/>
    </row>
    <row r="5" ht="21.75" customHeight="1" spans="1:11">
      <c r="A5" s="13"/>
      <c r="B5" s="13"/>
      <c r="C5" s="13"/>
      <c r="D5" s="14"/>
      <c r="E5" s="14"/>
      <c r="F5" s="14"/>
      <c r="G5" s="14"/>
      <c r="H5" s="30"/>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1">
        <v>10</v>
      </c>
      <c r="K7" s="31">
        <v>11</v>
      </c>
    </row>
    <row r="8" ht="18.75" customHeight="1" spans="1:11">
      <c r="A8" s="32"/>
      <c r="B8" s="20"/>
      <c r="C8" s="32"/>
      <c r="D8" s="32"/>
      <c r="E8" s="32"/>
      <c r="F8" s="32"/>
      <c r="G8" s="32"/>
      <c r="H8" s="33"/>
      <c r="I8" s="34"/>
      <c r="J8" s="34"/>
      <c r="K8" s="33"/>
    </row>
    <row r="9" ht="18.75" customHeight="1" spans="1:11">
      <c r="A9" s="35"/>
      <c r="B9" s="20"/>
      <c r="C9" s="20"/>
      <c r="D9" s="20"/>
      <c r="E9" s="20"/>
      <c r="F9" s="20"/>
      <c r="G9" s="20"/>
      <c r="H9" s="28"/>
      <c r="I9" s="28"/>
      <c r="J9" s="28"/>
      <c r="K9" s="33"/>
    </row>
    <row r="10" ht="18.75" customHeight="1" spans="1:11">
      <c r="A10" s="36" t="s">
        <v>185</v>
      </c>
      <c r="B10" s="37"/>
      <c r="C10" s="37"/>
      <c r="D10" s="37"/>
      <c r="E10" s="37"/>
      <c r="F10" s="37"/>
      <c r="G10" s="38"/>
      <c r="H10" s="28"/>
      <c r="I10" s="28"/>
      <c r="J10" s="28"/>
      <c r="K10" s="33"/>
    </row>
    <row r="12" customHeight="1" spans="1:11">
      <c r="A12" t="s">
        <v>699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A6" workbookViewId="0">
      <selection activeCell="E23" sqref="E23:G23"/>
    </sheetView>
  </sheetViews>
  <sheetFormatPr defaultColWidth="9.14545454545454" defaultRowHeight="14.25" customHeight="1" outlineLevelCol="6"/>
  <cols>
    <col min="1" max="1" width="35.2818181818182" customWidth="1"/>
    <col min="2" max="4" width="28" customWidth="1"/>
    <col min="5" max="7" width="23.8545454545455" customWidth="1"/>
  </cols>
  <sheetData>
    <row r="1" ht="13.5" customHeight="1" spans="1:7">
      <c r="D1" s="1"/>
      <c r="G1" s="2" t="s">
        <v>700</v>
      </c>
    </row>
    <row r="2" ht="41.25" customHeight="1" spans="1:7">
      <c r="A2" s="3" t="s">
        <v>701</v>
      </c>
      <c r="B2" s="3"/>
      <c r="C2" s="3"/>
      <c r="D2" s="3"/>
      <c r="E2" s="3"/>
      <c r="F2" s="3"/>
      <c r="G2" s="3"/>
    </row>
    <row r="3" ht="13.5" customHeight="1" spans="1:7">
      <c r="A3" s="4" t="s">
        <v>2</v>
      </c>
      <c r="B3" s="5"/>
      <c r="C3" s="5"/>
      <c r="D3" s="5"/>
      <c r="E3" s="6"/>
      <c r="F3" s="6"/>
      <c r="G3" s="7" t="s">
        <v>3</v>
      </c>
    </row>
    <row r="4" ht="21.75" customHeight="1" spans="1:7">
      <c r="A4" s="8" t="s">
        <v>228</v>
      </c>
      <c r="B4" s="8" t="s">
        <v>227</v>
      </c>
      <c r="C4" s="8" t="s">
        <v>198</v>
      </c>
      <c r="D4" s="9" t="s">
        <v>702</v>
      </c>
      <c r="E4" s="10" t="s">
        <v>60</v>
      </c>
      <c r="F4" s="11"/>
      <c r="G4" s="12"/>
    </row>
    <row r="5" ht="21.75" customHeight="1" spans="1:7">
      <c r="A5" s="13"/>
      <c r="B5" s="13"/>
      <c r="C5" s="13"/>
      <c r="D5" s="14"/>
      <c r="E5" s="15" t="s">
        <v>703</v>
      </c>
      <c r="F5" s="9" t="s">
        <v>704</v>
      </c>
      <c r="G5" s="9" t="s">
        <v>705</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c r="C8" s="21"/>
      <c r="D8" s="20"/>
      <c r="E8" s="22">
        <v>12978100</v>
      </c>
      <c r="F8" s="22">
        <v>11762600</v>
      </c>
      <c r="G8" s="22">
        <v>44629300</v>
      </c>
    </row>
    <row r="9" ht="17.25" customHeight="1" spans="1:7">
      <c r="A9" s="20" t="s">
        <v>72</v>
      </c>
      <c r="B9" s="23" t="s">
        <v>706</v>
      </c>
      <c r="C9" s="23" t="s">
        <v>239</v>
      </c>
      <c r="D9" s="20" t="s">
        <v>707</v>
      </c>
      <c r="E9" s="24">
        <v>4500000</v>
      </c>
      <c r="F9" s="24">
        <v>4000000</v>
      </c>
      <c r="G9" s="24">
        <v>5000000</v>
      </c>
    </row>
    <row r="10" ht="17.25" customHeight="1" spans="1:7">
      <c r="A10" s="20"/>
      <c r="B10" s="23" t="s">
        <v>706</v>
      </c>
      <c r="C10" s="23" t="s">
        <v>243</v>
      </c>
      <c r="D10" s="20" t="s">
        <v>707</v>
      </c>
      <c r="E10" s="24">
        <v>57500</v>
      </c>
      <c r="F10" s="24">
        <v>30000</v>
      </c>
      <c r="G10" s="24">
        <v>57500</v>
      </c>
    </row>
    <row r="11" ht="17.25" customHeight="1" spans="1:7">
      <c r="A11" s="20"/>
      <c r="B11" s="23" t="s">
        <v>706</v>
      </c>
      <c r="C11" s="23" t="s">
        <v>245</v>
      </c>
      <c r="D11" s="20" t="s">
        <v>707</v>
      </c>
      <c r="E11" s="24">
        <v>250000</v>
      </c>
      <c r="F11" s="24">
        <v>250000</v>
      </c>
      <c r="G11" s="24">
        <v>250000</v>
      </c>
    </row>
    <row r="12" ht="17.25" customHeight="1" spans="1:7">
      <c r="A12" s="20"/>
      <c r="B12" s="23" t="s">
        <v>706</v>
      </c>
      <c r="C12" s="23" t="s">
        <v>247</v>
      </c>
      <c r="D12" s="20" t="s">
        <v>707</v>
      </c>
      <c r="E12" s="24">
        <v>710000</v>
      </c>
      <c r="F12" s="24">
        <v>780000</v>
      </c>
      <c r="G12" s="24">
        <v>710000</v>
      </c>
    </row>
    <row r="13" ht="17.25" customHeight="1" spans="1:7">
      <c r="A13" s="20"/>
      <c r="B13" s="23" t="s">
        <v>706</v>
      </c>
      <c r="C13" s="23" t="s">
        <v>251</v>
      </c>
      <c r="D13" s="20" t="s">
        <v>707</v>
      </c>
      <c r="E13" s="24">
        <v>2000000</v>
      </c>
      <c r="F13" s="24"/>
      <c r="G13" s="24">
        <v>31648700</v>
      </c>
    </row>
    <row r="14" ht="17.25" customHeight="1" spans="1:7">
      <c r="A14" s="20"/>
      <c r="B14" s="23" t="s">
        <v>706</v>
      </c>
      <c r="C14" s="23" t="s">
        <v>255</v>
      </c>
      <c r="D14" s="20" t="s">
        <v>707</v>
      </c>
      <c r="E14" s="24">
        <v>2427500</v>
      </c>
      <c r="F14" s="24">
        <v>2660000</v>
      </c>
      <c r="G14" s="24">
        <v>2777500</v>
      </c>
    </row>
    <row r="15" ht="17.25" customHeight="1" spans="1:7">
      <c r="A15" s="20"/>
      <c r="B15" s="23" t="s">
        <v>706</v>
      </c>
      <c r="C15" s="23" t="s">
        <v>257</v>
      </c>
      <c r="D15" s="20" t="s">
        <v>707</v>
      </c>
      <c r="E15" s="24">
        <v>100000</v>
      </c>
      <c r="F15" s="24">
        <v>100000</v>
      </c>
      <c r="G15" s="24">
        <v>100000</v>
      </c>
    </row>
    <row r="16" ht="17.25" customHeight="1" spans="1:7">
      <c r="A16" s="20"/>
      <c r="B16" s="23" t="s">
        <v>706</v>
      </c>
      <c r="C16" s="23" t="s">
        <v>259</v>
      </c>
      <c r="D16" s="20" t="s">
        <v>707</v>
      </c>
      <c r="E16" s="24">
        <v>450000</v>
      </c>
      <c r="F16" s="24">
        <v>160000</v>
      </c>
      <c r="G16" s="24">
        <v>750000</v>
      </c>
    </row>
    <row r="17" ht="17.25" customHeight="1" spans="1:7">
      <c r="A17" s="20"/>
      <c r="B17" s="23" t="s">
        <v>706</v>
      </c>
      <c r="C17" s="23" t="s">
        <v>261</v>
      </c>
      <c r="D17" s="20" t="s">
        <v>707</v>
      </c>
      <c r="E17" s="24">
        <v>370000</v>
      </c>
      <c r="F17" s="24">
        <v>750000</v>
      </c>
      <c r="G17" s="24">
        <v>370000</v>
      </c>
    </row>
    <row r="18" ht="17.25" customHeight="1" spans="1:7">
      <c r="A18" s="20"/>
      <c r="B18" s="23" t="s">
        <v>706</v>
      </c>
      <c r="C18" s="23" t="s">
        <v>265</v>
      </c>
      <c r="D18" s="20" t="s">
        <v>707</v>
      </c>
      <c r="E18" s="24">
        <v>50000</v>
      </c>
      <c r="F18" s="24">
        <v>100000</v>
      </c>
      <c r="G18" s="24">
        <v>50000</v>
      </c>
    </row>
    <row r="19" ht="17.25" customHeight="1" spans="1:7">
      <c r="A19" s="20"/>
      <c r="B19" s="23" t="s">
        <v>706</v>
      </c>
      <c r="C19" s="23" t="s">
        <v>267</v>
      </c>
      <c r="D19" s="20" t="s">
        <v>707</v>
      </c>
      <c r="E19" s="24">
        <v>50000</v>
      </c>
      <c r="F19" s="24">
        <v>67000</v>
      </c>
      <c r="G19" s="24">
        <v>50000</v>
      </c>
    </row>
    <row r="20" ht="17.25" customHeight="1" spans="1:7">
      <c r="A20" s="20"/>
      <c r="B20" s="23" t="s">
        <v>706</v>
      </c>
      <c r="C20" s="23" t="s">
        <v>269</v>
      </c>
      <c r="D20" s="20" t="s">
        <v>707</v>
      </c>
      <c r="E20" s="24">
        <v>100000</v>
      </c>
      <c r="F20" s="24">
        <v>100000</v>
      </c>
      <c r="G20" s="24">
        <v>100000</v>
      </c>
    </row>
    <row r="21" ht="17.25" customHeight="1" spans="1:7">
      <c r="A21" s="20"/>
      <c r="B21" s="23" t="s">
        <v>706</v>
      </c>
      <c r="C21" s="23" t="s">
        <v>271</v>
      </c>
      <c r="D21" s="20" t="s">
        <v>707</v>
      </c>
      <c r="E21" s="24">
        <v>1813100</v>
      </c>
      <c r="F21" s="24">
        <v>2665600</v>
      </c>
      <c r="G21" s="24">
        <v>2665600</v>
      </c>
    </row>
    <row r="22" ht="17.25" customHeight="1" spans="1:7">
      <c r="A22" s="20"/>
      <c r="B22" s="23" t="s">
        <v>706</v>
      </c>
      <c r="C22" s="23" t="s">
        <v>275</v>
      </c>
      <c r="D22" s="20" t="s">
        <v>707</v>
      </c>
      <c r="E22" s="24">
        <v>100000</v>
      </c>
      <c r="F22" s="24">
        <v>100000</v>
      </c>
      <c r="G22" s="24">
        <v>100000</v>
      </c>
    </row>
    <row r="23" ht="18.75" customHeight="1" spans="1:7">
      <c r="A23" s="25" t="s">
        <v>57</v>
      </c>
      <c r="B23" s="26" t="s">
        <v>708</v>
      </c>
      <c r="C23" s="26"/>
      <c r="D23" s="27"/>
      <c r="E23" s="28">
        <f>SUM(E9:E22)</f>
        <v>12978100</v>
      </c>
      <c r="F23" s="28">
        <f>SUM(F9:F22)</f>
        <v>11762600</v>
      </c>
      <c r="G23" s="28">
        <f>SUM(G9:G22)</f>
        <v>44629300</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ignoredErrors>
    <ignoredError sqref="E23:G23"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0" sqref="A30"/>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7" t="s">
        <v>53</v>
      </c>
    </row>
    <row r="2" ht="41.25" customHeight="1" spans="1:19">
      <c r="A2" s="42" t="s">
        <v>54</v>
      </c>
    </row>
    <row r="3" ht="17.25" customHeight="1" spans="1:19">
      <c r="A3" s="45" t="s">
        <v>2</v>
      </c>
      <c r="S3" s="46" t="s">
        <v>3</v>
      </c>
    </row>
    <row r="4" ht="21.75" customHeight="1" spans="1:19">
      <c r="A4" s="199" t="s">
        <v>55</v>
      </c>
      <c r="B4" s="200" t="s">
        <v>56</v>
      </c>
      <c r="C4" s="200" t="s">
        <v>57</v>
      </c>
      <c r="D4" s="201" t="s">
        <v>58</v>
      </c>
      <c r="E4" s="201"/>
      <c r="F4" s="201"/>
      <c r="G4" s="201"/>
      <c r="H4" s="201"/>
      <c r="I4" s="127"/>
      <c r="J4" s="201"/>
      <c r="K4" s="201"/>
      <c r="L4" s="201"/>
      <c r="M4" s="201"/>
      <c r="N4" s="202"/>
      <c r="O4" s="201" t="s">
        <v>47</v>
      </c>
      <c r="P4" s="201"/>
      <c r="Q4" s="201"/>
      <c r="R4" s="201"/>
      <c r="S4" s="202"/>
    </row>
    <row r="5" ht="27" customHeight="1" spans="1:19">
      <c r="A5" s="203"/>
      <c r="B5" s="204"/>
      <c r="C5" s="204"/>
      <c r="D5" s="204" t="s">
        <v>59</v>
      </c>
      <c r="E5" s="204" t="s">
        <v>60</v>
      </c>
      <c r="F5" s="204" t="s">
        <v>61</v>
      </c>
      <c r="G5" s="204" t="s">
        <v>62</v>
      </c>
      <c r="H5" s="204" t="s">
        <v>63</v>
      </c>
      <c r="I5" s="205" t="s">
        <v>64</v>
      </c>
      <c r="J5" s="206"/>
      <c r="K5" s="206"/>
      <c r="L5" s="206"/>
      <c r="M5" s="206"/>
      <c r="N5" s="207"/>
      <c r="O5" s="204" t="s">
        <v>59</v>
      </c>
      <c r="P5" s="204" t="s">
        <v>60</v>
      </c>
      <c r="Q5" s="204" t="s">
        <v>61</v>
      </c>
      <c r="R5" s="204" t="s">
        <v>62</v>
      </c>
      <c r="S5" s="204" t="s">
        <v>65</v>
      </c>
    </row>
    <row r="6" ht="30" customHeight="1" spans="1:19">
      <c r="A6" s="208"/>
      <c r="B6" s="209"/>
      <c r="C6" s="114"/>
      <c r="D6" s="114"/>
      <c r="E6" s="114"/>
      <c r="F6" s="114"/>
      <c r="G6" s="114"/>
      <c r="H6" s="114"/>
      <c r="I6" s="73" t="s">
        <v>59</v>
      </c>
      <c r="J6" s="207" t="s">
        <v>66</v>
      </c>
      <c r="K6" s="207" t="s">
        <v>67</v>
      </c>
      <c r="L6" s="207" t="s">
        <v>68</v>
      </c>
      <c r="M6" s="207" t="s">
        <v>69</v>
      </c>
      <c r="N6" s="207" t="s">
        <v>70</v>
      </c>
      <c r="O6" s="210"/>
      <c r="P6" s="210"/>
      <c r="Q6" s="210"/>
      <c r="R6" s="210"/>
      <c r="S6" s="114"/>
    </row>
    <row r="7" ht="15" customHeight="1" spans="1:19">
      <c r="A7" s="211">
        <v>1</v>
      </c>
      <c r="B7" s="211">
        <v>2</v>
      </c>
      <c r="C7" s="211">
        <v>3</v>
      </c>
      <c r="D7" s="211">
        <v>4</v>
      </c>
      <c r="E7" s="211">
        <v>5</v>
      </c>
      <c r="F7" s="211">
        <v>6</v>
      </c>
      <c r="G7" s="211">
        <v>7</v>
      </c>
      <c r="H7" s="211">
        <v>8</v>
      </c>
      <c r="I7" s="73">
        <v>9</v>
      </c>
      <c r="J7" s="211">
        <v>10</v>
      </c>
      <c r="K7" s="211">
        <v>11</v>
      </c>
      <c r="L7" s="211">
        <v>12</v>
      </c>
      <c r="M7" s="211">
        <v>13</v>
      </c>
      <c r="N7" s="211">
        <v>14</v>
      </c>
      <c r="O7" s="211">
        <v>15</v>
      </c>
      <c r="P7" s="211">
        <v>16</v>
      </c>
      <c r="Q7" s="211">
        <v>17</v>
      </c>
      <c r="R7" s="211">
        <v>18</v>
      </c>
      <c r="S7" s="211">
        <v>19</v>
      </c>
    </row>
    <row r="8" ht="43" customHeight="1" spans="1:19">
      <c r="A8" s="20" t="s">
        <v>71</v>
      </c>
      <c r="B8" s="20" t="s">
        <v>72</v>
      </c>
      <c r="C8" s="143">
        <f>D8+O8</f>
        <v>15621254</v>
      </c>
      <c r="D8" s="143">
        <f>E8+F8+G8+H8+I8</f>
        <v>14399973</v>
      </c>
      <c r="E8" s="143">
        <v>13399973</v>
      </c>
      <c r="F8" s="143"/>
      <c r="G8" s="143"/>
      <c r="H8" s="143"/>
      <c r="I8" s="143">
        <f>J8+K8+L8+M8+N8</f>
        <v>1000000</v>
      </c>
      <c r="J8" s="143"/>
      <c r="K8" s="143"/>
      <c r="L8" s="143"/>
      <c r="M8" s="143"/>
      <c r="N8" s="143">
        <v>1000000</v>
      </c>
      <c r="O8" s="143">
        <f>P8+Q8+R8+S8</f>
        <v>1221281</v>
      </c>
      <c r="P8" s="143">
        <v>1221281</v>
      </c>
      <c r="Q8" s="143"/>
      <c r="R8" s="143"/>
      <c r="S8" s="143"/>
    </row>
    <row r="9" ht="18" customHeight="1" spans="1:19">
      <c r="A9" s="49" t="s">
        <v>57</v>
      </c>
      <c r="B9" s="212"/>
      <c r="C9" s="24">
        <f>C8</f>
        <v>15621254</v>
      </c>
      <c r="D9" s="24">
        <f t="shared" ref="D9:S9" si="0">D8</f>
        <v>14399973</v>
      </c>
      <c r="E9" s="24">
        <f t="shared" si="0"/>
        <v>13399973</v>
      </c>
      <c r="F9" s="24">
        <f t="shared" si="0"/>
        <v>0</v>
      </c>
      <c r="G9" s="24">
        <f t="shared" si="0"/>
        <v>0</v>
      </c>
      <c r="H9" s="24">
        <f t="shared" si="0"/>
        <v>0</v>
      </c>
      <c r="I9" s="24">
        <f t="shared" si="0"/>
        <v>1000000</v>
      </c>
      <c r="J9" s="24">
        <f t="shared" si="0"/>
        <v>0</v>
      </c>
      <c r="K9" s="24">
        <f t="shared" si="0"/>
        <v>0</v>
      </c>
      <c r="L9" s="24">
        <f t="shared" si="0"/>
        <v>0</v>
      </c>
      <c r="M9" s="24">
        <f t="shared" si="0"/>
        <v>0</v>
      </c>
      <c r="N9" s="24">
        <f t="shared" si="0"/>
        <v>1000000</v>
      </c>
      <c r="O9" s="24">
        <f t="shared" si="0"/>
        <v>1221281</v>
      </c>
      <c r="P9" s="24">
        <f t="shared" si="0"/>
        <v>1221281</v>
      </c>
      <c r="Q9" s="24">
        <f t="shared" si="0"/>
        <v>0</v>
      </c>
      <c r="R9" s="24">
        <f t="shared" si="0"/>
        <v>0</v>
      </c>
      <c r="S9" s="24">
        <f t="shared" si="0"/>
        <v>0</v>
      </c>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selection activeCell="A3" sqref="A3:B3"/>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5">
      <c r="A1" s="46" t="s">
        <v>73</v>
      </c>
    </row>
    <row r="2" ht="41.25" customHeight="1" spans="1:15">
      <c r="A2" s="42" t="s">
        <v>74</v>
      </c>
    </row>
    <row r="3" ht="17.25" customHeight="1" spans="1:15">
      <c r="A3" s="45" t="s">
        <v>2</v>
      </c>
      <c r="O3" s="46" t="s">
        <v>3</v>
      </c>
    </row>
    <row r="4" ht="27" customHeight="1" spans="1:15">
      <c r="A4" s="182" t="s">
        <v>75</v>
      </c>
      <c r="B4" s="182" t="s">
        <v>76</v>
      </c>
      <c r="C4" s="182" t="s">
        <v>57</v>
      </c>
      <c r="D4" s="183" t="s">
        <v>60</v>
      </c>
      <c r="E4" s="184"/>
      <c r="F4" s="185"/>
      <c r="G4" s="186" t="s">
        <v>61</v>
      </c>
      <c r="H4" s="186" t="s">
        <v>62</v>
      </c>
      <c r="I4" s="186" t="s">
        <v>77</v>
      </c>
      <c r="J4" s="183" t="s">
        <v>64</v>
      </c>
      <c r="K4" s="184"/>
      <c r="L4" s="184"/>
      <c r="M4" s="184"/>
      <c r="N4" s="187"/>
      <c r="O4" s="188"/>
    </row>
    <row r="5" ht="42" customHeight="1" spans="1:15">
      <c r="A5" s="189"/>
      <c r="B5" s="189"/>
      <c r="C5" s="190"/>
      <c r="D5" s="191" t="s">
        <v>59</v>
      </c>
      <c r="E5" s="191" t="s">
        <v>78</v>
      </c>
      <c r="F5" s="191" t="s">
        <v>79</v>
      </c>
      <c r="G5" s="190"/>
      <c r="H5" s="190"/>
      <c r="I5" s="192"/>
      <c r="J5" s="191" t="s">
        <v>59</v>
      </c>
      <c r="K5" s="174" t="s">
        <v>80</v>
      </c>
      <c r="L5" s="174" t="s">
        <v>81</v>
      </c>
      <c r="M5" s="174" t="s">
        <v>82</v>
      </c>
      <c r="N5" s="174" t="s">
        <v>83</v>
      </c>
      <c r="O5" s="174" t="s">
        <v>84</v>
      </c>
    </row>
    <row r="6" ht="18" customHeight="1" spans="1:15">
      <c r="A6" s="53" t="s">
        <v>85</v>
      </c>
      <c r="B6" s="53" t="s">
        <v>86</v>
      </c>
      <c r="C6" s="53" t="s">
        <v>87</v>
      </c>
      <c r="D6" s="56" t="s">
        <v>88</v>
      </c>
      <c r="E6" s="56" t="s">
        <v>89</v>
      </c>
      <c r="F6" s="56" t="s">
        <v>90</v>
      </c>
      <c r="G6" s="56" t="s">
        <v>91</v>
      </c>
      <c r="H6" s="56" t="s">
        <v>92</v>
      </c>
      <c r="I6" s="56" t="s">
        <v>93</v>
      </c>
      <c r="J6" s="56" t="s">
        <v>94</v>
      </c>
      <c r="K6" s="56" t="s">
        <v>95</v>
      </c>
      <c r="L6" s="56" t="s">
        <v>96</v>
      </c>
      <c r="M6" s="56" t="s">
        <v>97</v>
      </c>
      <c r="N6" s="53" t="s">
        <v>98</v>
      </c>
      <c r="O6" s="56" t="s">
        <v>99</v>
      </c>
    </row>
    <row r="7" ht="18" customHeight="1" spans="1:15">
      <c r="A7" s="193" t="s">
        <v>100</v>
      </c>
      <c r="B7" s="193" t="s">
        <v>101</v>
      </c>
      <c r="C7" s="194">
        <f>D7+J7</f>
        <v>8442473</v>
      </c>
      <c r="D7" s="195">
        <f>E7+F7</f>
        <v>7442473</v>
      </c>
      <c r="E7" s="195">
        <v>421873</v>
      </c>
      <c r="F7" s="195">
        <v>7020600</v>
      </c>
      <c r="G7" s="195"/>
      <c r="H7" s="195"/>
      <c r="I7" s="195"/>
      <c r="J7" s="195">
        <f>K7+L7+M7+N7+O7</f>
        <v>1000000</v>
      </c>
      <c r="K7" s="195"/>
      <c r="L7" s="195"/>
      <c r="M7" s="195"/>
      <c r="N7" s="194"/>
      <c r="O7" s="194">
        <v>1000000</v>
      </c>
    </row>
    <row r="8" ht="18" customHeight="1" spans="1:15">
      <c r="A8" s="196" t="s">
        <v>102</v>
      </c>
      <c r="B8" s="196" t="s">
        <v>103</v>
      </c>
      <c r="C8" s="194">
        <f t="shared" ref="C8:C31" si="0">D8+J8</f>
        <v>3912473</v>
      </c>
      <c r="D8" s="195">
        <f t="shared" ref="D8:D31" si="1">E8+F8</f>
        <v>2912473</v>
      </c>
      <c r="E8" s="195">
        <v>421873</v>
      </c>
      <c r="F8" s="195">
        <v>2490600</v>
      </c>
      <c r="G8" s="195"/>
      <c r="H8" s="195"/>
      <c r="I8" s="195"/>
      <c r="J8" s="195">
        <f t="shared" ref="J8:J32" si="2">K8+L8+M8+N8+O8</f>
        <v>1000000</v>
      </c>
      <c r="K8" s="195"/>
      <c r="L8" s="195"/>
      <c r="M8" s="195"/>
      <c r="N8" s="194"/>
      <c r="O8" s="194">
        <v>1000000</v>
      </c>
    </row>
    <row r="9" ht="18" customHeight="1" spans="1:15">
      <c r="A9" s="197" t="s">
        <v>104</v>
      </c>
      <c r="B9" s="197" t="s">
        <v>105</v>
      </c>
      <c r="C9" s="194">
        <f t="shared" si="0"/>
        <v>421873</v>
      </c>
      <c r="D9" s="195">
        <f t="shared" si="1"/>
        <v>421873</v>
      </c>
      <c r="E9" s="195">
        <v>421873</v>
      </c>
      <c r="F9" s="195"/>
      <c r="G9" s="195"/>
      <c r="H9" s="195"/>
      <c r="I9" s="195"/>
      <c r="J9" s="195">
        <f t="shared" si="2"/>
        <v>0</v>
      </c>
      <c r="K9" s="195"/>
      <c r="L9" s="195"/>
      <c r="M9" s="195"/>
      <c r="N9" s="194"/>
      <c r="O9" s="194"/>
    </row>
    <row r="10" ht="18" customHeight="1" spans="1:15">
      <c r="A10" s="197" t="s">
        <v>106</v>
      </c>
      <c r="B10" s="197" t="s">
        <v>107</v>
      </c>
      <c r="C10" s="194">
        <f t="shared" si="0"/>
        <v>2490600</v>
      </c>
      <c r="D10" s="195">
        <f t="shared" si="1"/>
        <v>2490600</v>
      </c>
      <c r="E10" s="195"/>
      <c r="F10" s="195">
        <v>2490600</v>
      </c>
      <c r="G10" s="195"/>
      <c r="H10" s="195"/>
      <c r="I10" s="195"/>
      <c r="J10" s="195">
        <f t="shared" si="2"/>
        <v>0</v>
      </c>
      <c r="K10" s="195"/>
      <c r="L10" s="195"/>
      <c r="M10" s="195"/>
      <c r="N10" s="194"/>
      <c r="O10" s="194"/>
    </row>
    <row r="11" ht="18" customHeight="1" spans="1:15">
      <c r="A11" s="197" t="s">
        <v>108</v>
      </c>
      <c r="B11" s="197" t="s">
        <v>109</v>
      </c>
      <c r="C11" s="194">
        <f t="shared" si="0"/>
        <v>1000000</v>
      </c>
      <c r="D11" s="195">
        <f t="shared" si="1"/>
        <v>0</v>
      </c>
      <c r="E11" s="195"/>
      <c r="F11" s="195"/>
      <c r="G11" s="195"/>
      <c r="H11" s="195"/>
      <c r="I11" s="195"/>
      <c r="J11" s="195">
        <f t="shared" si="2"/>
        <v>1000000</v>
      </c>
      <c r="K11" s="195"/>
      <c r="L11" s="195"/>
      <c r="M11" s="195"/>
      <c r="N11" s="194"/>
      <c r="O11" s="194">
        <v>1000000</v>
      </c>
    </row>
    <row r="12" ht="18" customHeight="1" spans="1:15">
      <c r="A12" s="196" t="s">
        <v>110</v>
      </c>
      <c r="B12" s="196" t="s">
        <v>111</v>
      </c>
      <c r="C12" s="194">
        <f t="shared" si="0"/>
        <v>4500000</v>
      </c>
      <c r="D12" s="195">
        <f t="shared" si="1"/>
        <v>4500000</v>
      </c>
      <c r="E12" s="195"/>
      <c r="F12" s="195">
        <v>4500000</v>
      </c>
      <c r="G12" s="195"/>
      <c r="H12" s="195"/>
      <c r="I12" s="195"/>
      <c r="J12" s="195">
        <f t="shared" si="2"/>
        <v>0</v>
      </c>
      <c r="K12" s="195"/>
      <c r="L12" s="195"/>
      <c r="M12" s="195"/>
      <c r="N12" s="194"/>
      <c r="O12" s="194"/>
    </row>
    <row r="13" ht="18" customHeight="1" spans="1:15">
      <c r="A13" s="197" t="s">
        <v>112</v>
      </c>
      <c r="B13" s="197" t="s">
        <v>113</v>
      </c>
      <c r="C13" s="194">
        <f t="shared" si="0"/>
        <v>4500000</v>
      </c>
      <c r="D13" s="195">
        <f t="shared" si="1"/>
        <v>4500000</v>
      </c>
      <c r="E13" s="195"/>
      <c r="F13" s="195">
        <v>4500000</v>
      </c>
      <c r="G13" s="195"/>
      <c r="H13" s="195"/>
      <c r="I13" s="195"/>
      <c r="J13" s="195">
        <f t="shared" si="2"/>
        <v>0</v>
      </c>
      <c r="K13" s="195"/>
      <c r="L13" s="195"/>
      <c r="M13" s="195"/>
      <c r="N13" s="194"/>
      <c r="O13" s="194"/>
    </row>
    <row r="14" ht="18" customHeight="1" spans="1:15">
      <c r="A14" s="196" t="s">
        <v>114</v>
      </c>
      <c r="B14" s="196" t="s">
        <v>115</v>
      </c>
      <c r="C14" s="194">
        <f t="shared" si="0"/>
        <v>30000</v>
      </c>
      <c r="D14" s="195">
        <f t="shared" si="1"/>
        <v>30000</v>
      </c>
      <c r="E14" s="195"/>
      <c r="F14" s="195">
        <v>30000</v>
      </c>
      <c r="G14" s="195"/>
      <c r="H14" s="195"/>
      <c r="I14" s="195"/>
      <c r="J14" s="195">
        <f t="shared" si="2"/>
        <v>0</v>
      </c>
      <c r="K14" s="195"/>
      <c r="L14" s="195"/>
      <c r="M14" s="195"/>
      <c r="N14" s="194"/>
      <c r="O14" s="194"/>
    </row>
    <row r="15" ht="18" customHeight="1" spans="1:15">
      <c r="A15" s="197" t="s">
        <v>116</v>
      </c>
      <c r="B15" s="197" t="s">
        <v>115</v>
      </c>
      <c r="C15" s="194">
        <f t="shared" si="0"/>
        <v>30000</v>
      </c>
      <c r="D15" s="195">
        <f t="shared" si="1"/>
        <v>30000</v>
      </c>
      <c r="E15" s="195"/>
      <c r="F15" s="195">
        <v>30000</v>
      </c>
      <c r="G15" s="195"/>
      <c r="H15" s="195"/>
      <c r="I15" s="195"/>
      <c r="J15" s="195">
        <f t="shared" si="2"/>
        <v>0</v>
      </c>
      <c r="K15" s="195"/>
      <c r="L15" s="195"/>
      <c r="M15" s="195"/>
      <c r="N15" s="194"/>
      <c r="O15" s="194"/>
    </row>
    <row r="16" ht="18" customHeight="1" spans="1:15">
      <c r="A16" s="193" t="s">
        <v>117</v>
      </c>
      <c r="B16" s="193" t="s">
        <v>118</v>
      </c>
      <c r="C16" s="194">
        <f t="shared" si="0"/>
        <v>6373781</v>
      </c>
      <c r="D16" s="195">
        <f t="shared" si="1"/>
        <v>6373781</v>
      </c>
      <c r="E16" s="195"/>
      <c r="F16" s="195">
        <v>6373781</v>
      </c>
      <c r="G16" s="195"/>
      <c r="H16" s="195"/>
      <c r="I16" s="195"/>
      <c r="J16" s="195">
        <f t="shared" si="2"/>
        <v>0</v>
      </c>
      <c r="K16" s="195"/>
      <c r="L16" s="195"/>
      <c r="M16" s="195"/>
      <c r="N16" s="194"/>
      <c r="O16" s="194"/>
    </row>
    <row r="17" ht="18" customHeight="1" spans="1:15">
      <c r="A17" s="196" t="s">
        <v>119</v>
      </c>
      <c r="B17" s="196" t="s">
        <v>120</v>
      </c>
      <c r="C17" s="194">
        <f t="shared" si="0"/>
        <v>2000000</v>
      </c>
      <c r="D17" s="195">
        <f t="shared" si="1"/>
        <v>2000000</v>
      </c>
      <c r="E17" s="195"/>
      <c r="F17" s="195">
        <v>2000000</v>
      </c>
      <c r="G17" s="195"/>
      <c r="H17" s="195"/>
      <c r="I17" s="195"/>
      <c r="J17" s="195">
        <f t="shared" si="2"/>
        <v>0</v>
      </c>
      <c r="K17" s="195"/>
      <c r="L17" s="195"/>
      <c r="M17" s="195"/>
      <c r="N17" s="194"/>
      <c r="O17" s="194"/>
    </row>
    <row r="18" ht="18" customHeight="1" spans="1:15">
      <c r="A18" s="197" t="s">
        <v>121</v>
      </c>
      <c r="B18" s="197" t="s">
        <v>107</v>
      </c>
      <c r="C18" s="194">
        <f t="shared" si="0"/>
        <v>2000000</v>
      </c>
      <c r="D18" s="195">
        <f t="shared" si="1"/>
        <v>2000000</v>
      </c>
      <c r="E18" s="195"/>
      <c r="F18" s="195">
        <v>2000000</v>
      </c>
      <c r="G18" s="195"/>
      <c r="H18" s="195"/>
      <c r="I18" s="195"/>
      <c r="J18" s="195">
        <f t="shared" si="2"/>
        <v>0</v>
      </c>
      <c r="K18" s="195"/>
      <c r="L18" s="195"/>
      <c r="M18" s="195"/>
      <c r="N18" s="194"/>
      <c r="O18" s="194"/>
    </row>
    <row r="19" ht="18" customHeight="1" spans="1:15">
      <c r="A19" s="196" t="s">
        <v>122</v>
      </c>
      <c r="B19" s="196" t="s">
        <v>123</v>
      </c>
      <c r="C19" s="194">
        <f t="shared" si="0"/>
        <v>4323781</v>
      </c>
      <c r="D19" s="195">
        <f t="shared" si="1"/>
        <v>4323781</v>
      </c>
      <c r="E19" s="195"/>
      <c r="F19" s="195">
        <v>4323781</v>
      </c>
      <c r="G19" s="195"/>
      <c r="H19" s="195"/>
      <c r="I19" s="195"/>
      <c r="J19" s="195">
        <f t="shared" si="2"/>
        <v>0</v>
      </c>
      <c r="K19" s="195"/>
      <c r="L19" s="195"/>
      <c r="M19" s="195"/>
      <c r="N19" s="194"/>
      <c r="O19" s="194"/>
    </row>
    <row r="20" ht="18" customHeight="1" spans="1:15">
      <c r="A20" s="197" t="s">
        <v>124</v>
      </c>
      <c r="B20" s="197" t="s">
        <v>107</v>
      </c>
      <c r="C20" s="194">
        <f t="shared" si="0"/>
        <v>100000</v>
      </c>
      <c r="D20" s="195">
        <f t="shared" si="1"/>
        <v>100000</v>
      </c>
      <c r="E20" s="195"/>
      <c r="F20" s="195">
        <v>100000</v>
      </c>
      <c r="G20" s="195"/>
      <c r="H20" s="195"/>
      <c r="I20" s="195"/>
      <c r="J20" s="195">
        <f t="shared" si="2"/>
        <v>0</v>
      </c>
      <c r="K20" s="195"/>
      <c r="L20" s="195"/>
      <c r="M20" s="195"/>
      <c r="N20" s="194"/>
      <c r="O20" s="194"/>
    </row>
    <row r="21" ht="18" customHeight="1" spans="1:15">
      <c r="A21" s="197" t="s">
        <v>125</v>
      </c>
      <c r="B21" s="197" t="s">
        <v>126</v>
      </c>
      <c r="C21" s="194">
        <f t="shared" si="0"/>
        <v>216781</v>
      </c>
      <c r="D21" s="195">
        <f t="shared" si="1"/>
        <v>216781</v>
      </c>
      <c r="E21" s="195"/>
      <c r="F21" s="195">
        <v>216781</v>
      </c>
      <c r="G21" s="195"/>
      <c r="H21" s="195"/>
      <c r="I21" s="195"/>
      <c r="J21" s="195">
        <f t="shared" si="2"/>
        <v>0</v>
      </c>
      <c r="K21" s="195"/>
      <c r="L21" s="195"/>
      <c r="M21" s="195"/>
      <c r="N21" s="194"/>
      <c r="O21" s="194"/>
    </row>
    <row r="22" ht="18" customHeight="1" spans="1:15">
      <c r="A22" s="197" t="s">
        <v>127</v>
      </c>
      <c r="B22" s="197" t="s">
        <v>128</v>
      </c>
      <c r="C22" s="194">
        <f t="shared" si="0"/>
        <v>250000</v>
      </c>
      <c r="D22" s="195">
        <f t="shared" si="1"/>
        <v>250000</v>
      </c>
      <c r="E22" s="195"/>
      <c r="F22" s="195">
        <v>250000</v>
      </c>
      <c r="G22" s="195"/>
      <c r="H22" s="195"/>
      <c r="I22" s="195"/>
      <c r="J22" s="195">
        <f t="shared" si="2"/>
        <v>0</v>
      </c>
      <c r="K22" s="195"/>
      <c r="L22" s="195"/>
      <c r="M22" s="195"/>
      <c r="N22" s="194"/>
      <c r="O22" s="194"/>
    </row>
    <row r="23" ht="18" customHeight="1" spans="1:15">
      <c r="A23" s="197" t="s">
        <v>129</v>
      </c>
      <c r="B23" s="197" t="s">
        <v>130</v>
      </c>
      <c r="C23" s="194">
        <f t="shared" si="0"/>
        <v>1727500</v>
      </c>
      <c r="D23" s="195">
        <f t="shared" si="1"/>
        <v>1727500</v>
      </c>
      <c r="E23" s="195"/>
      <c r="F23" s="195">
        <v>1727500</v>
      </c>
      <c r="G23" s="195"/>
      <c r="H23" s="195"/>
      <c r="I23" s="195"/>
      <c r="J23" s="195">
        <f t="shared" si="2"/>
        <v>0</v>
      </c>
      <c r="K23" s="195"/>
      <c r="L23" s="195"/>
      <c r="M23" s="195"/>
      <c r="N23" s="194"/>
      <c r="O23" s="194"/>
    </row>
    <row r="24" ht="18" customHeight="1" spans="1:15">
      <c r="A24" s="197" t="s">
        <v>131</v>
      </c>
      <c r="B24" s="197" t="s">
        <v>132</v>
      </c>
      <c r="C24" s="194">
        <f t="shared" si="0"/>
        <v>450000</v>
      </c>
      <c r="D24" s="195">
        <f t="shared" si="1"/>
        <v>450000</v>
      </c>
      <c r="E24" s="195"/>
      <c r="F24" s="195">
        <v>450000</v>
      </c>
      <c r="G24" s="195"/>
      <c r="H24" s="195"/>
      <c r="I24" s="195"/>
      <c r="J24" s="195">
        <f t="shared" si="2"/>
        <v>0</v>
      </c>
      <c r="K24" s="195"/>
      <c r="L24" s="195"/>
      <c r="M24" s="195"/>
      <c r="N24" s="194"/>
      <c r="O24" s="194"/>
    </row>
    <row r="25" ht="18" customHeight="1" spans="1:15">
      <c r="A25" s="197" t="s">
        <v>133</v>
      </c>
      <c r="B25" s="197" t="s">
        <v>134</v>
      </c>
      <c r="C25" s="194">
        <f t="shared" si="0"/>
        <v>669500</v>
      </c>
      <c r="D25" s="195">
        <f t="shared" si="1"/>
        <v>669500</v>
      </c>
      <c r="E25" s="195"/>
      <c r="F25" s="195">
        <v>669500</v>
      </c>
      <c r="G25" s="195"/>
      <c r="H25" s="195"/>
      <c r="I25" s="195"/>
      <c r="J25" s="195">
        <f t="shared" si="2"/>
        <v>0</v>
      </c>
      <c r="K25" s="195"/>
      <c r="L25" s="195"/>
      <c r="M25" s="195"/>
      <c r="N25" s="194"/>
      <c r="O25" s="194"/>
    </row>
    <row r="26" ht="18" customHeight="1" spans="1:15">
      <c r="A26" s="197" t="s">
        <v>135</v>
      </c>
      <c r="B26" s="197" t="s">
        <v>136</v>
      </c>
      <c r="C26" s="194">
        <f t="shared" si="0"/>
        <v>910000</v>
      </c>
      <c r="D26" s="195">
        <f t="shared" si="1"/>
        <v>910000</v>
      </c>
      <c r="E26" s="195"/>
      <c r="F26" s="195">
        <v>910000</v>
      </c>
      <c r="G26" s="195"/>
      <c r="H26" s="195"/>
      <c r="I26" s="195"/>
      <c r="J26" s="195">
        <f t="shared" si="2"/>
        <v>0</v>
      </c>
      <c r="K26" s="195"/>
      <c r="L26" s="195"/>
      <c r="M26" s="195"/>
      <c r="N26" s="194"/>
      <c r="O26" s="194"/>
    </row>
    <row r="27" ht="18" customHeight="1" spans="1:15">
      <c r="A27" s="196" t="s">
        <v>137</v>
      </c>
      <c r="B27" s="196" t="s">
        <v>138</v>
      </c>
      <c r="C27" s="194">
        <f t="shared" si="0"/>
        <v>50000</v>
      </c>
      <c r="D27" s="195">
        <f t="shared" si="1"/>
        <v>50000</v>
      </c>
      <c r="E27" s="195"/>
      <c r="F27" s="195">
        <v>50000</v>
      </c>
      <c r="G27" s="195"/>
      <c r="H27" s="195"/>
      <c r="I27" s="195"/>
      <c r="J27" s="195">
        <f t="shared" si="2"/>
        <v>0</v>
      </c>
      <c r="K27" s="195"/>
      <c r="L27" s="195"/>
      <c r="M27" s="195"/>
      <c r="N27" s="194"/>
      <c r="O27" s="194"/>
    </row>
    <row r="28" ht="18" customHeight="1" spans="1:15">
      <c r="A28" s="197" t="s">
        <v>139</v>
      </c>
      <c r="B28" s="197" t="s">
        <v>138</v>
      </c>
      <c r="C28" s="194">
        <f t="shared" si="0"/>
        <v>50000</v>
      </c>
      <c r="D28" s="195">
        <f t="shared" si="1"/>
        <v>50000</v>
      </c>
      <c r="E28" s="195"/>
      <c r="F28" s="195">
        <v>50000</v>
      </c>
      <c r="G28" s="195"/>
      <c r="H28" s="195"/>
      <c r="I28" s="195"/>
      <c r="J28" s="195">
        <f t="shared" si="2"/>
        <v>0</v>
      </c>
      <c r="K28" s="195"/>
      <c r="L28" s="195"/>
      <c r="M28" s="195"/>
      <c r="N28" s="194"/>
      <c r="O28" s="194"/>
    </row>
    <row r="29" ht="18" customHeight="1" spans="1:15">
      <c r="A29" s="193" t="s">
        <v>140</v>
      </c>
      <c r="B29" s="193" t="s">
        <v>141</v>
      </c>
      <c r="C29" s="194">
        <f t="shared" si="0"/>
        <v>805000</v>
      </c>
      <c r="D29" s="195">
        <f t="shared" si="1"/>
        <v>805000</v>
      </c>
      <c r="E29" s="195"/>
      <c r="F29" s="195">
        <v>805000</v>
      </c>
      <c r="G29" s="195"/>
      <c r="H29" s="195"/>
      <c r="I29" s="195"/>
      <c r="J29" s="195">
        <f t="shared" si="2"/>
        <v>0</v>
      </c>
      <c r="K29" s="195"/>
      <c r="L29" s="195"/>
      <c r="M29" s="195"/>
      <c r="N29" s="194"/>
      <c r="O29" s="194"/>
    </row>
    <row r="30" ht="18" customHeight="1" spans="1:15">
      <c r="A30" s="196" t="s">
        <v>142</v>
      </c>
      <c r="B30" s="196" t="s">
        <v>143</v>
      </c>
      <c r="C30" s="194">
        <f t="shared" si="0"/>
        <v>805000</v>
      </c>
      <c r="D30" s="195">
        <f t="shared" si="1"/>
        <v>805000</v>
      </c>
      <c r="E30" s="195"/>
      <c r="F30" s="195">
        <v>805000</v>
      </c>
      <c r="G30" s="195"/>
      <c r="H30" s="195"/>
      <c r="I30" s="195"/>
      <c r="J30" s="195">
        <f t="shared" si="2"/>
        <v>0</v>
      </c>
      <c r="K30" s="195"/>
      <c r="L30" s="195"/>
      <c r="M30" s="195"/>
      <c r="N30" s="194"/>
      <c r="O30" s="194"/>
    </row>
    <row r="31" ht="18" customHeight="1" spans="1:15">
      <c r="A31" s="197" t="s">
        <v>144</v>
      </c>
      <c r="B31" s="197" t="s">
        <v>143</v>
      </c>
      <c r="C31" s="194">
        <f t="shared" si="0"/>
        <v>805000</v>
      </c>
      <c r="D31" s="195">
        <f t="shared" si="1"/>
        <v>805000</v>
      </c>
      <c r="E31" s="195"/>
      <c r="F31" s="195">
        <v>805000</v>
      </c>
      <c r="G31" s="195"/>
      <c r="H31" s="195"/>
      <c r="I31" s="195"/>
      <c r="J31" s="195">
        <f t="shared" si="2"/>
        <v>0</v>
      </c>
      <c r="K31" s="195"/>
      <c r="L31" s="195"/>
      <c r="M31" s="195"/>
      <c r="N31" s="194"/>
      <c r="O31" s="194"/>
    </row>
    <row r="32" ht="21" customHeight="1" spans="1:15">
      <c r="A32" s="198" t="s">
        <v>57</v>
      </c>
      <c r="B32" s="38"/>
      <c r="C32" s="24">
        <f>C7+C16+C29</f>
        <v>15621254</v>
      </c>
      <c r="D32" s="24">
        <f t="shared" ref="D32:O32" si="3">D7+D16+D29</f>
        <v>14621254</v>
      </c>
      <c r="E32" s="24">
        <f t="shared" si="3"/>
        <v>421873</v>
      </c>
      <c r="F32" s="24">
        <f t="shared" si="3"/>
        <v>14199381</v>
      </c>
      <c r="G32" s="24">
        <f t="shared" si="3"/>
        <v>0</v>
      </c>
      <c r="H32" s="24">
        <f t="shared" si="3"/>
        <v>0</v>
      </c>
      <c r="I32" s="24">
        <f t="shared" si="3"/>
        <v>0</v>
      </c>
      <c r="J32" s="24">
        <f t="shared" si="3"/>
        <v>1000000</v>
      </c>
      <c r="K32" s="24">
        <f t="shared" si="3"/>
        <v>0</v>
      </c>
      <c r="L32" s="24">
        <f t="shared" si="3"/>
        <v>0</v>
      </c>
      <c r="M32" s="24">
        <f t="shared" si="3"/>
        <v>0</v>
      </c>
      <c r="N32" s="24">
        <f t="shared" si="3"/>
        <v>0</v>
      </c>
      <c r="O32" s="24">
        <f t="shared" si="3"/>
        <v>1000000</v>
      </c>
    </row>
  </sheetData>
  <mergeCells count="12">
    <mergeCell ref="A1:O1"/>
    <mergeCell ref="A2:O2"/>
    <mergeCell ref="A3:B3"/>
    <mergeCell ref="D4:F4"/>
    <mergeCell ref="J4:O4"/>
    <mergeCell ref="A32:B3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34" sqref="B34"/>
    </sheetView>
  </sheetViews>
  <sheetFormatPr defaultColWidth="8.57272727272727" defaultRowHeight="12.75" customHeight="1" outlineLevelCol="3"/>
  <cols>
    <col min="1" max="4" width="35.5727272727273" customWidth="1"/>
  </cols>
  <sheetData>
    <row r="1" ht="15" customHeight="1" spans="1:4">
      <c r="A1" s="43"/>
      <c r="B1" s="46"/>
      <c r="C1" s="46"/>
      <c r="D1" s="46" t="s">
        <v>145</v>
      </c>
    </row>
    <row r="2" ht="41.25" customHeight="1" spans="1:4">
      <c r="A2" s="216" t="s">
        <v>146</v>
      </c>
    </row>
    <row r="3" ht="17.25" customHeight="1" spans="1:4">
      <c r="A3" s="45" t="s">
        <v>2</v>
      </c>
      <c r="D3" s="46" t="s">
        <v>3</v>
      </c>
    </row>
    <row r="4" ht="17.25" customHeight="1" spans="1:4">
      <c r="A4" s="174" t="s">
        <v>4</v>
      </c>
      <c r="B4" s="175"/>
      <c r="C4" s="174" t="s">
        <v>5</v>
      </c>
      <c r="D4" s="175"/>
    </row>
    <row r="5" ht="18.75" customHeight="1" spans="1:4">
      <c r="A5" s="174" t="s">
        <v>6</v>
      </c>
      <c r="B5" s="174" t="s">
        <v>7</v>
      </c>
      <c r="C5" s="174" t="s">
        <v>8</v>
      </c>
      <c r="D5" s="174" t="s">
        <v>7</v>
      </c>
    </row>
    <row r="6" ht="16.5" customHeight="1" spans="1:4">
      <c r="A6" s="176" t="s">
        <v>147</v>
      </c>
      <c r="B6" s="59">
        <v>13399973</v>
      </c>
      <c r="C6" s="176" t="s">
        <v>148</v>
      </c>
      <c r="D6" s="59">
        <v>14621254</v>
      </c>
    </row>
    <row r="7" ht="16.5" customHeight="1" spans="1:4">
      <c r="A7" s="176" t="s">
        <v>149</v>
      </c>
      <c r="B7" s="59">
        <v>13399973</v>
      </c>
      <c r="C7" s="176" t="s">
        <v>150</v>
      </c>
      <c r="D7" s="59">
        <v>7442473</v>
      </c>
    </row>
    <row r="8" ht="16.5" customHeight="1" spans="1:4">
      <c r="A8" s="176" t="s">
        <v>151</v>
      </c>
      <c r="B8" s="59"/>
      <c r="C8" s="176" t="s">
        <v>152</v>
      </c>
      <c r="D8" s="59"/>
    </row>
    <row r="9" ht="16.5" customHeight="1" spans="1:4">
      <c r="A9" s="176" t="s">
        <v>153</v>
      </c>
      <c r="B9" s="59"/>
      <c r="C9" s="176" t="s">
        <v>154</v>
      </c>
      <c r="D9" s="59"/>
    </row>
    <row r="10" ht="16.5" customHeight="1" spans="1:4">
      <c r="A10" s="176" t="s">
        <v>155</v>
      </c>
      <c r="B10" s="59">
        <v>1221281</v>
      </c>
      <c r="C10" s="176" t="s">
        <v>156</v>
      </c>
      <c r="D10" s="59">
        <v>6373781</v>
      </c>
    </row>
    <row r="11" ht="16.5" customHeight="1" spans="1:4">
      <c r="A11" s="176" t="s">
        <v>149</v>
      </c>
      <c r="B11" s="59">
        <v>1221281</v>
      </c>
      <c r="C11" s="176" t="s">
        <v>157</v>
      </c>
      <c r="D11" s="59"/>
    </row>
    <row r="12" ht="16.5" customHeight="1" spans="1:4">
      <c r="A12" s="64" t="s">
        <v>151</v>
      </c>
      <c r="B12" s="104"/>
      <c r="C12" s="72" t="s">
        <v>158</v>
      </c>
      <c r="D12" s="104"/>
    </row>
    <row r="13" ht="16.5" customHeight="1" spans="1:4">
      <c r="A13" s="64" t="s">
        <v>153</v>
      </c>
      <c r="B13" s="104"/>
      <c r="C13" s="72" t="s">
        <v>159</v>
      </c>
      <c r="D13" s="104"/>
    </row>
    <row r="14" ht="16.5" customHeight="1" spans="1:4">
      <c r="A14" s="177"/>
      <c r="B14" s="178"/>
      <c r="C14" s="72" t="s">
        <v>160</v>
      </c>
      <c r="D14" s="104"/>
    </row>
    <row r="15" ht="16.5" customHeight="1" spans="1:4">
      <c r="A15" s="177"/>
      <c r="B15" s="178"/>
      <c r="C15" s="72" t="s">
        <v>161</v>
      </c>
      <c r="D15" s="104"/>
    </row>
    <row r="16" ht="16.5" customHeight="1" spans="1:4">
      <c r="A16" s="177"/>
      <c r="B16" s="178"/>
      <c r="C16" s="72" t="s">
        <v>162</v>
      </c>
      <c r="D16" s="104"/>
    </row>
    <row r="17" ht="16.5" customHeight="1" spans="1:4">
      <c r="A17" s="177"/>
      <c r="B17" s="178"/>
      <c r="C17" s="72" t="s">
        <v>163</v>
      </c>
      <c r="D17" s="104"/>
    </row>
    <row r="18" ht="16.5" customHeight="1" spans="1:4">
      <c r="A18" s="177"/>
      <c r="B18" s="178"/>
      <c r="C18" s="72" t="s">
        <v>164</v>
      </c>
      <c r="D18" s="104"/>
    </row>
    <row r="19" ht="16.5" customHeight="1" spans="1:4">
      <c r="A19" s="177"/>
      <c r="B19" s="178"/>
      <c r="C19" s="72" t="s">
        <v>165</v>
      </c>
      <c r="D19" s="104"/>
    </row>
    <row r="20" ht="16.5" customHeight="1" spans="1:4">
      <c r="A20" s="177"/>
      <c r="B20" s="178"/>
      <c r="C20" s="72" t="s">
        <v>166</v>
      </c>
      <c r="D20" s="104">
        <v>805000</v>
      </c>
    </row>
    <row r="21" ht="16.5" customHeight="1" spans="1:4">
      <c r="A21" s="177"/>
      <c r="B21" s="178"/>
      <c r="C21" s="72" t="s">
        <v>167</v>
      </c>
      <c r="D21" s="104"/>
    </row>
    <row r="22" ht="16.5" customHeight="1" spans="1:4">
      <c r="A22" s="177"/>
      <c r="B22" s="178"/>
      <c r="C22" s="72" t="s">
        <v>168</v>
      </c>
      <c r="D22" s="104"/>
    </row>
    <row r="23" ht="16.5" customHeight="1" spans="1:4">
      <c r="A23" s="177"/>
      <c r="B23" s="178"/>
      <c r="C23" s="72" t="s">
        <v>169</v>
      </c>
      <c r="D23" s="104"/>
    </row>
    <row r="24" ht="16.5" customHeight="1" spans="1:4">
      <c r="A24" s="177"/>
      <c r="B24" s="178"/>
      <c r="C24" s="72" t="s">
        <v>170</v>
      </c>
      <c r="D24" s="104"/>
    </row>
    <row r="25" ht="16.5" customHeight="1" spans="1:4">
      <c r="A25" s="177"/>
      <c r="B25" s="178"/>
      <c r="C25" s="72" t="s">
        <v>171</v>
      </c>
      <c r="D25" s="104"/>
    </row>
    <row r="26" ht="16.5" customHeight="1" spans="1:4">
      <c r="A26" s="177"/>
      <c r="B26" s="178"/>
      <c r="C26" s="72" t="s">
        <v>172</v>
      </c>
      <c r="D26" s="104"/>
    </row>
    <row r="27" ht="16.5" customHeight="1" spans="1:4">
      <c r="A27" s="177"/>
      <c r="B27" s="178"/>
      <c r="C27" s="72" t="s">
        <v>173</v>
      </c>
      <c r="D27" s="104"/>
    </row>
    <row r="28" ht="16.5" customHeight="1" spans="1:4">
      <c r="A28" s="177"/>
      <c r="B28" s="178"/>
      <c r="C28" s="72" t="s">
        <v>174</v>
      </c>
      <c r="D28" s="104"/>
    </row>
    <row r="29" ht="16.5" customHeight="1" spans="1:4">
      <c r="A29" s="177"/>
      <c r="B29" s="178"/>
      <c r="C29" s="72" t="s">
        <v>175</v>
      </c>
      <c r="D29" s="104"/>
    </row>
    <row r="30" ht="16.5" customHeight="1" spans="1:4">
      <c r="A30" s="177"/>
      <c r="B30" s="178"/>
      <c r="C30" s="72" t="s">
        <v>176</v>
      </c>
      <c r="D30" s="104"/>
    </row>
    <row r="31" ht="16.5" customHeight="1" spans="1:4">
      <c r="A31" s="177"/>
      <c r="B31" s="178"/>
      <c r="C31" s="64" t="s">
        <v>177</v>
      </c>
      <c r="D31" s="104"/>
    </row>
    <row r="32" ht="16.5" customHeight="1" spans="1:4">
      <c r="A32" s="177"/>
      <c r="B32" s="178"/>
      <c r="C32" s="64" t="s">
        <v>178</v>
      </c>
      <c r="D32" s="104"/>
    </row>
    <row r="33" ht="16.5" customHeight="1" spans="1:4">
      <c r="A33" s="177"/>
      <c r="B33" s="178"/>
      <c r="C33" s="32" t="s">
        <v>179</v>
      </c>
      <c r="D33" s="179"/>
    </row>
    <row r="34" ht="15" customHeight="1" spans="1:4">
      <c r="A34" s="180" t="s">
        <v>51</v>
      </c>
      <c r="B34" s="181">
        <v>14621254</v>
      </c>
      <c r="C34" s="180" t="s">
        <v>52</v>
      </c>
      <c r="D34" s="181">
        <v>14621254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F26" sqref="F26"/>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34"/>
      <c r="F1" s="74"/>
      <c r="G1" s="135" t="s">
        <v>180</v>
      </c>
    </row>
    <row r="2" ht="41.25" customHeight="1" spans="1:7">
      <c r="A2" s="120" t="s">
        <v>181</v>
      </c>
      <c r="B2" s="120"/>
      <c r="C2" s="120"/>
      <c r="D2" s="120"/>
      <c r="E2" s="120"/>
      <c r="F2" s="120"/>
      <c r="G2" s="120"/>
    </row>
    <row r="3" ht="18" customHeight="1" spans="1:7">
      <c r="A3" s="45" t="s">
        <v>2</v>
      </c>
      <c r="F3" s="117"/>
      <c r="G3" s="135" t="s">
        <v>3</v>
      </c>
    </row>
    <row r="4" ht="20.25" customHeight="1" spans="1:7">
      <c r="A4" s="169" t="s">
        <v>182</v>
      </c>
      <c r="B4" s="170"/>
      <c r="C4" s="121" t="s">
        <v>57</v>
      </c>
      <c r="D4" s="152" t="s">
        <v>78</v>
      </c>
      <c r="E4" s="11"/>
      <c r="F4" s="12"/>
      <c r="G4" s="139" t="s">
        <v>79</v>
      </c>
    </row>
    <row r="5" ht="20.25" customHeight="1" spans="1:7">
      <c r="A5" s="171" t="s">
        <v>75</v>
      </c>
      <c r="B5" s="171" t="s">
        <v>76</v>
      </c>
      <c r="C5" s="18"/>
      <c r="D5" s="126" t="s">
        <v>59</v>
      </c>
      <c r="E5" s="126" t="s">
        <v>183</v>
      </c>
      <c r="F5" s="126" t="s">
        <v>184</v>
      </c>
      <c r="G5" s="141"/>
    </row>
    <row r="6" ht="15" customHeight="1" spans="1:7">
      <c r="A6" s="60" t="s">
        <v>85</v>
      </c>
      <c r="B6" s="60" t="s">
        <v>86</v>
      </c>
      <c r="C6" s="60" t="s">
        <v>87</v>
      </c>
      <c r="D6" s="60" t="s">
        <v>88</v>
      </c>
      <c r="E6" s="60" t="s">
        <v>89</v>
      </c>
      <c r="F6" s="60" t="s">
        <v>90</v>
      </c>
      <c r="G6" s="60" t="s">
        <v>91</v>
      </c>
    </row>
    <row r="7" ht="15" customHeight="1" spans="1:7">
      <c r="A7" s="32" t="s">
        <v>100</v>
      </c>
      <c r="B7" s="32" t="s">
        <v>101</v>
      </c>
      <c r="C7" s="28">
        <v>7412473</v>
      </c>
      <c r="D7" s="33">
        <v>421873</v>
      </c>
      <c r="E7" s="33"/>
      <c r="F7" s="33">
        <v>421873</v>
      </c>
      <c r="G7" s="33">
        <v>6990600</v>
      </c>
    </row>
    <row r="8" ht="15" customHeight="1" spans="1:7">
      <c r="A8" s="172" t="s">
        <v>102</v>
      </c>
      <c r="B8" s="172" t="s">
        <v>103</v>
      </c>
      <c r="C8" s="28">
        <v>2912473</v>
      </c>
      <c r="D8" s="33">
        <v>421873</v>
      </c>
      <c r="E8" s="33"/>
      <c r="F8" s="33">
        <v>421873</v>
      </c>
      <c r="G8" s="33">
        <v>2490600</v>
      </c>
    </row>
    <row r="9" ht="15" customHeight="1" spans="1:7">
      <c r="A9" s="173" t="s">
        <v>104</v>
      </c>
      <c r="B9" s="173" t="s">
        <v>105</v>
      </c>
      <c r="C9" s="28">
        <v>421873</v>
      </c>
      <c r="D9" s="33">
        <v>421873</v>
      </c>
      <c r="E9" s="33"/>
      <c r="F9" s="33">
        <v>421873</v>
      </c>
      <c r="G9" s="33"/>
    </row>
    <row r="10" ht="15" customHeight="1" spans="1:7">
      <c r="A10" s="173" t="s">
        <v>106</v>
      </c>
      <c r="B10" s="173" t="s">
        <v>107</v>
      </c>
      <c r="C10" s="28">
        <v>2490600</v>
      </c>
      <c r="D10" s="33"/>
      <c r="E10" s="33"/>
      <c r="F10" s="33"/>
      <c r="G10" s="33">
        <v>2490600</v>
      </c>
    </row>
    <row r="11" ht="15" customHeight="1" spans="1:7">
      <c r="A11" s="172" t="s">
        <v>110</v>
      </c>
      <c r="B11" s="172" t="s">
        <v>111</v>
      </c>
      <c r="C11" s="28">
        <v>4500000</v>
      </c>
      <c r="D11" s="33"/>
      <c r="E11" s="33"/>
      <c r="F11" s="33"/>
      <c r="G11" s="33">
        <v>4500000</v>
      </c>
    </row>
    <row r="12" ht="15" customHeight="1" spans="1:7">
      <c r="A12" s="173" t="s">
        <v>112</v>
      </c>
      <c r="B12" s="173" t="s">
        <v>113</v>
      </c>
      <c r="C12" s="28">
        <v>4500000</v>
      </c>
      <c r="D12" s="33"/>
      <c r="E12" s="33"/>
      <c r="F12" s="33"/>
      <c r="G12" s="33">
        <v>4500000</v>
      </c>
    </row>
    <row r="13" ht="15" customHeight="1" spans="1:7">
      <c r="A13" s="32" t="s">
        <v>117</v>
      </c>
      <c r="B13" s="32" t="s">
        <v>118</v>
      </c>
      <c r="C13" s="28">
        <v>5987500</v>
      </c>
      <c r="D13" s="33"/>
      <c r="E13" s="33"/>
      <c r="F13" s="33"/>
      <c r="G13" s="33">
        <v>5987500</v>
      </c>
    </row>
    <row r="14" ht="15" customHeight="1" spans="1:7">
      <c r="A14" s="172" t="s">
        <v>119</v>
      </c>
      <c r="B14" s="172" t="s">
        <v>120</v>
      </c>
      <c r="C14" s="28">
        <v>2000000</v>
      </c>
      <c r="D14" s="33"/>
      <c r="E14" s="33"/>
      <c r="F14" s="33"/>
      <c r="G14" s="33">
        <v>2000000</v>
      </c>
    </row>
    <row r="15" ht="15" customHeight="1" spans="1:7">
      <c r="A15" s="173" t="s">
        <v>121</v>
      </c>
      <c r="B15" s="173" t="s">
        <v>107</v>
      </c>
      <c r="C15" s="28">
        <v>2000000</v>
      </c>
      <c r="D15" s="33"/>
      <c r="E15" s="33"/>
      <c r="F15" s="33"/>
      <c r="G15" s="33">
        <v>2000000</v>
      </c>
    </row>
    <row r="16" ht="15" customHeight="1" spans="1:7">
      <c r="A16" s="172" t="s">
        <v>122</v>
      </c>
      <c r="B16" s="172" t="s">
        <v>123</v>
      </c>
      <c r="C16" s="28">
        <v>3937500</v>
      </c>
      <c r="D16" s="33"/>
      <c r="E16" s="33"/>
      <c r="F16" s="33"/>
      <c r="G16" s="33">
        <v>3937500</v>
      </c>
    </row>
    <row r="17" ht="15" customHeight="1" spans="1:7">
      <c r="A17" s="173" t="s">
        <v>124</v>
      </c>
      <c r="B17" s="173" t="s">
        <v>107</v>
      </c>
      <c r="C17" s="28">
        <v>100000</v>
      </c>
      <c r="D17" s="33"/>
      <c r="E17" s="33"/>
      <c r="F17" s="33"/>
      <c r="G17" s="33">
        <v>100000</v>
      </c>
    </row>
    <row r="18" ht="15" customHeight="1" spans="1:7">
      <c r="A18" s="173" t="s">
        <v>125</v>
      </c>
      <c r="B18" s="173" t="s">
        <v>126</v>
      </c>
      <c r="C18" s="28">
        <v>50000</v>
      </c>
      <c r="D18" s="33"/>
      <c r="E18" s="33"/>
      <c r="F18" s="33"/>
      <c r="G18" s="33">
        <v>50000</v>
      </c>
    </row>
    <row r="19" ht="15" customHeight="1" spans="1:7">
      <c r="A19" s="173" t="s">
        <v>127</v>
      </c>
      <c r="B19" s="173" t="s">
        <v>128</v>
      </c>
      <c r="C19" s="28">
        <v>250000</v>
      </c>
      <c r="D19" s="33"/>
      <c r="E19" s="33"/>
      <c r="F19" s="33"/>
      <c r="G19" s="33">
        <v>250000</v>
      </c>
    </row>
    <row r="20" ht="15" customHeight="1" spans="1:7">
      <c r="A20" s="173" t="s">
        <v>129</v>
      </c>
      <c r="B20" s="173" t="s">
        <v>130</v>
      </c>
      <c r="C20" s="28">
        <v>1727500</v>
      </c>
      <c r="D20" s="33"/>
      <c r="E20" s="33"/>
      <c r="F20" s="33"/>
      <c r="G20" s="33">
        <v>1727500</v>
      </c>
    </row>
    <row r="21" ht="15" customHeight="1" spans="1:7">
      <c r="A21" s="173" t="s">
        <v>131</v>
      </c>
      <c r="B21" s="173" t="s">
        <v>132</v>
      </c>
      <c r="C21" s="28">
        <v>450000</v>
      </c>
      <c r="D21" s="33"/>
      <c r="E21" s="33"/>
      <c r="F21" s="33"/>
      <c r="G21" s="33">
        <v>450000</v>
      </c>
    </row>
    <row r="22" ht="15" customHeight="1" spans="1:7">
      <c r="A22" s="173" t="s">
        <v>133</v>
      </c>
      <c r="B22" s="173" t="s">
        <v>134</v>
      </c>
      <c r="C22" s="28">
        <v>450000</v>
      </c>
      <c r="D22" s="33"/>
      <c r="E22" s="33"/>
      <c r="F22" s="33"/>
      <c r="G22" s="33">
        <v>450000</v>
      </c>
    </row>
    <row r="23" ht="15" customHeight="1" spans="1:7">
      <c r="A23" s="173" t="s">
        <v>135</v>
      </c>
      <c r="B23" s="173" t="s">
        <v>136</v>
      </c>
      <c r="C23" s="28">
        <v>910000</v>
      </c>
      <c r="D23" s="33"/>
      <c r="E23" s="33"/>
      <c r="F23" s="33"/>
      <c r="G23" s="33">
        <v>910000</v>
      </c>
    </row>
    <row r="24" ht="15" customHeight="1" spans="1:7">
      <c r="A24" s="172" t="s">
        <v>137</v>
      </c>
      <c r="B24" s="172" t="s">
        <v>138</v>
      </c>
      <c r="C24" s="28">
        <v>50000</v>
      </c>
      <c r="D24" s="33"/>
      <c r="E24" s="33"/>
      <c r="F24" s="33"/>
      <c r="G24" s="33">
        <v>50000</v>
      </c>
    </row>
    <row r="25" ht="15" customHeight="1" spans="1:7">
      <c r="A25" s="173" t="s">
        <v>139</v>
      </c>
      <c r="B25" s="173" t="s">
        <v>138</v>
      </c>
      <c r="C25" s="28">
        <v>50000</v>
      </c>
      <c r="D25" s="33"/>
      <c r="E25" s="33"/>
      <c r="F25" s="33"/>
      <c r="G25" s="33">
        <v>50000</v>
      </c>
    </row>
    <row r="26" ht="15" customHeight="1" spans="1:7">
      <c r="A26" s="19" t="s">
        <v>185</v>
      </c>
      <c r="B26" s="19" t="s">
        <v>185</v>
      </c>
      <c r="C26" s="28">
        <v>13399973</v>
      </c>
      <c r="D26" s="33">
        <v>421873</v>
      </c>
      <c r="E26" s="28"/>
      <c r="F26" s="28">
        <v>421873</v>
      </c>
      <c r="G26" s="28">
        <v>12978100</v>
      </c>
    </row>
  </sheetData>
  <mergeCells count="7">
    <mergeCell ref="A2:G2"/>
    <mergeCell ref="A3:B3"/>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72727272727" defaultRowHeight="14.25" customHeight="1" outlineLevelRow="6" outlineLevelCol="5"/>
  <cols>
    <col min="1" max="6" width="28.1454545454545" customWidth="1"/>
  </cols>
  <sheetData>
    <row r="1" customHeight="1" spans="1:6">
      <c r="A1" s="44"/>
      <c r="B1" s="44"/>
      <c r="C1" s="44"/>
      <c r="D1" s="44"/>
      <c r="E1" s="43"/>
      <c r="F1" s="165" t="s">
        <v>186</v>
      </c>
    </row>
    <row r="2" ht="41.25" customHeight="1" spans="1:6">
      <c r="A2" s="166" t="s">
        <v>187</v>
      </c>
      <c r="B2" s="44"/>
      <c r="C2" s="44"/>
      <c r="D2" s="44"/>
      <c r="E2" s="43"/>
      <c r="F2" s="44"/>
    </row>
    <row r="3" customHeight="1" spans="1:6">
      <c r="A3" s="107" t="s">
        <v>2</v>
      </c>
      <c r="B3" s="167"/>
      <c r="D3" s="44"/>
      <c r="E3" s="43"/>
      <c r="F3" s="47" t="s">
        <v>3</v>
      </c>
    </row>
    <row r="4" ht="27" customHeight="1" spans="1:6">
      <c r="A4" s="48" t="s">
        <v>188</v>
      </c>
      <c r="B4" s="48" t="s">
        <v>189</v>
      </c>
      <c r="C4" s="49" t="s">
        <v>190</v>
      </c>
      <c r="D4" s="48"/>
      <c r="E4" s="50"/>
      <c r="F4" s="48" t="s">
        <v>191</v>
      </c>
    </row>
    <row r="5" ht="28.5" customHeight="1" spans="1:6">
      <c r="A5" s="168"/>
      <c r="B5" s="52"/>
      <c r="C5" s="50" t="s">
        <v>59</v>
      </c>
      <c r="D5" s="50" t="s">
        <v>192</v>
      </c>
      <c r="E5" s="50" t="s">
        <v>193</v>
      </c>
      <c r="F5" s="51"/>
    </row>
    <row r="6" ht="17.25" customHeight="1" spans="1:6">
      <c r="A6" s="56" t="s">
        <v>85</v>
      </c>
      <c r="B6" s="56" t="s">
        <v>86</v>
      </c>
      <c r="C6" s="56" t="s">
        <v>87</v>
      </c>
      <c r="D6" s="56" t="s">
        <v>88</v>
      </c>
      <c r="E6" s="56" t="s">
        <v>89</v>
      </c>
      <c r="F6" s="56" t="s">
        <v>90</v>
      </c>
    </row>
    <row r="7" ht="17.25" customHeight="1" spans="1:6">
      <c r="A7" s="24">
        <v>380000</v>
      </c>
      <c r="B7" s="24">
        <v>370000</v>
      </c>
      <c r="C7" s="24">
        <v>0</v>
      </c>
      <c r="D7" s="24">
        <v>0</v>
      </c>
      <c r="E7" s="24">
        <v>0</v>
      </c>
      <c r="F7" s="24">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C15" sqref="C15"/>
    </sheetView>
  </sheetViews>
  <sheetFormatPr defaultColWidth="9.14545454545454" defaultRowHeight="14.25" customHeight="1"/>
  <cols>
    <col min="1" max="1" width="32.8454545454545" style="147" customWidth="1"/>
    <col min="2" max="2" width="20.7090909090909" customWidth="1"/>
    <col min="3" max="3" width="31.2818181818182" customWidth="1"/>
    <col min="4" max="4" width="10.1454545454545" customWidth="1"/>
    <col min="5" max="5" width="17.5727272727273" customWidth="1"/>
    <col min="6" max="6" width="10.2818181818182" customWidth="1"/>
    <col min="7" max="7" width="23" customWidth="1"/>
    <col min="8" max="23" width="18.7090909090909" customWidth="1"/>
  </cols>
  <sheetData>
    <row r="1" ht="13.5" customHeight="1" spans="1:23">
      <c r="B1" s="148"/>
      <c r="D1" s="149"/>
      <c r="E1" s="149"/>
      <c r="F1" s="149"/>
      <c r="G1" s="149"/>
      <c r="H1" s="85"/>
      <c r="I1" s="85"/>
      <c r="J1" s="85"/>
      <c r="K1" s="85"/>
      <c r="L1" s="85"/>
      <c r="M1" s="85"/>
      <c r="Q1" s="85"/>
      <c r="U1" s="148"/>
      <c r="W1" s="2" t="s">
        <v>194</v>
      </c>
    </row>
    <row r="2" ht="45.75" customHeight="1" spans="1:23">
      <c r="A2" s="89" t="s">
        <v>195</v>
      </c>
      <c r="B2" s="69"/>
      <c r="C2" s="69"/>
      <c r="D2" s="69"/>
      <c r="E2" s="69"/>
      <c r="F2" s="69"/>
      <c r="G2" s="69"/>
      <c r="H2" s="69"/>
      <c r="I2" s="69"/>
      <c r="J2" s="69"/>
      <c r="K2" s="69"/>
      <c r="L2" s="69"/>
      <c r="M2" s="69"/>
      <c r="N2" s="3"/>
      <c r="O2" s="3"/>
      <c r="P2" s="3"/>
      <c r="Q2" s="69"/>
      <c r="R2" s="69"/>
      <c r="S2" s="69"/>
      <c r="T2" s="69"/>
      <c r="U2" s="69"/>
      <c r="V2" s="69"/>
      <c r="W2" s="69"/>
    </row>
    <row r="3" ht="18.75" customHeight="1" spans="1:23">
      <c r="A3" s="150" t="s">
        <v>2</v>
      </c>
      <c r="B3" s="151"/>
      <c r="C3" s="151"/>
      <c r="D3" s="151"/>
      <c r="E3" s="151"/>
      <c r="F3" s="151"/>
      <c r="G3" s="151"/>
      <c r="H3" s="90"/>
      <c r="I3" s="90"/>
      <c r="J3" s="90"/>
      <c r="K3" s="90"/>
      <c r="L3" s="90"/>
      <c r="M3" s="90"/>
      <c r="N3" s="6"/>
      <c r="O3" s="6"/>
      <c r="P3" s="6"/>
      <c r="Q3" s="90"/>
      <c r="U3" s="148"/>
      <c r="W3" s="2" t="s">
        <v>3</v>
      </c>
    </row>
    <row r="4" ht="18" customHeight="1" spans="1:23">
      <c r="A4" s="8" t="s">
        <v>196</v>
      </c>
      <c r="B4" s="8" t="s">
        <v>197</v>
      </c>
      <c r="C4" s="8" t="s">
        <v>198</v>
      </c>
      <c r="D4" s="8" t="s">
        <v>199</v>
      </c>
      <c r="E4" s="8" t="s">
        <v>200</v>
      </c>
      <c r="F4" s="8" t="s">
        <v>201</v>
      </c>
      <c r="G4" s="8" t="s">
        <v>202</v>
      </c>
      <c r="H4" s="152" t="s">
        <v>203</v>
      </c>
      <c r="I4" s="80" t="s">
        <v>203</v>
      </c>
      <c r="J4" s="80"/>
      <c r="K4" s="80"/>
      <c r="L4" s="80"/>
      <c r="M4" s="80"/>
      <c r="N4" s="11"/>
      <c r="O4" s="11"/>
      <c r="P4" s="11"/>
      <c r="Q4" s="94" t="s">
        <v>63</v>
      </c>
      <c r="R4" s="80" t="s">
        <v>64</v>
      </c>
      <c r="S4" s="80"/>
      <c r="T4" s="80"/>
      <c r="U4" s="80"/>
      <c r="V4" s="80"/>
      <c r="W4" s="81"/>
    </row>
    <row r="5" ht="18" customHeight="1" spans="1:23">
      <c r="A5" s="13"/>
      <c r="B5" s="123"/>
      <c r="C5" s="13"/>
      <c r="D5" s="13"/>
      <c r="E5" s="13"/>
      <c r="F5" s="13"/>
      <c r="G5" s="13"/>
      <c r="H5" s="121" t="s">
        <v>204</v>
      </c>
      <c r="I5" s="152" t="s">
        <v>60</v>
      </c>
      <c r="J5" s="80"/>
      <c r="K5" s="80"/>
      <c r="L5" s="80"/>
      <c r="M5" s="81"/>
      <c r="N5" s="10" t="s">
        <v>205</v>
      </c>
      <c r="O5" s="11"/>
      <c r="P5" s="12"/>
      <c r="Q5" s="8" t="s">
        <v>63</v>
      </c>
      <c r="R5" s="152" t="s">
        <v>64</v>
      </c>
      <c r="S5" s="94" t="s">
        <v>66</v>
      </c>
      <c r="T5" s="80" t="s">
        <v>64</v>
      </c>
      <c r="U5" s="94" t="s">
        <v>68</v>
      </c>
      <c r="V5" s="94" t="s">
        <v>69</v>
      </c>
      <c r="W5" s="153" t="s">
        <v>70</v>
      </c>
    </row>
    <row r="6" ht="19.5" customHeight="1" spans="1:23">
      <c r="A6" s="14"/>
      <c r="B6" s="30"/>
      <c r="C6" s="30"/>
      <c r="D6" s="30"/>
      <c r="E6" s="30"/>
      <c r="F6" s="30"/>
      <c r="G6" s="30"/>
      <c r="H6" s="30"/>
      <c r="I6" s="154" t="s">
        <v>206</v>
      </c>
      <c r="J6" s="8" t="s">
        <v>207</v>
      </c>
      <c r="K6" s="8" t="s">
        <v>208</v>
      </c>
      <c r="L6" s="8" t="s">
        <v>209</v>
      </c>
      <c r="M6" s="8" t="s">
        <v>210</v>
      </c>
      <c r="N6" s="8" t="s">
        <v>60</v>
      </c>
      <c r="O6" s="8" t="s">
        <v>61</v>
      </c>
      <c r="P6" s="8" t="s">
        <v>62</v>
      </c>
      <c r="Q6" s="30"/>
      <c r="R6" s="8" t="s">
        <v>59</v>
      </c>
      <c r="S6" s="8" t="s">
        <v>66</v>
      </c>
      <c r="T6" s="8" t="s">
        <v>211</v>
      </c>
      <c r="U6" s="8" t="s">
        <v>68</v>
      </c>
      <c r="V6" s="8" t="s">
        <v>69</v>
      </c>
      <c r="W6" s="8" t="s">
        <v>70</v>
      </c>
    </row>
    <row r="7" ht="37.5" customHeight="1" spans="1:23">
      <c r="A7" s="155"/>
      <c r="B7" s="156"/>
      <c r="C7" s="156"/>
      <c r="D7" s="156"/>
      <c r="E7" s="156"/>
      <c r="F7" s="156"/>
      <c r="G7" s="156"/>
      <c r="H7" s="156"/>
      <c r="I7" s="157" t="s">
        <v>59</v>
      </c>
      <c r="J7" s="16" t="s">
        <v>212</v>
      </c>
      <c r="K7" s="16" t="s">
        <v>208</v>
      </c>
      <c r="L7" s="16" t="s">
        <v>209</v>
      </c>
      <c r="M7" s="16" t="s">
        <v>210</v>
      </c>
      <c r="N7" s="16" t="s">
        <v>208</v>
      </c>
      <c r="O7" s="16" t="s">
        <v>209</v>
      </c>
      <c r="P7" s="16" t="s">
        <v>210</v>
      </c>
      <c r="Q7" s="16" t="s">
        <v>63</v>
      </c>
      <c r="R7" s="16" t="s">
        <v>59</v>
      </c>
      <c r="S7" s="16" t="s">
        <v>66</v>
      </c>
      <c r="T7" s="16" t="s">
        <v>211</v>
      </c>
      <c r="U7" s="16" t="s">
        <v>68</v>
      </c>
      <c r="V7" s="16" t="s">
        <v>69</v>
      </c>
      <c r="W7" s="16" t="s">
        <v>70</v>
      </c>
    </row>
    <row r="8" customHeight="1" spans="1:23">
      <c r="A8" s="48">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r="9" ht="14" spans="1:23">
      <c r="A9" s="158" t="s">
        <v>72</v>
      </c>
      <c r="B9" s="217" t="s">
        <v>213</v>
      </c>
      <c r="C9" s="160" t="s">
        <v>214</v>
      </c>
      <c r="D9" s="160" t="s">
        <v>104</v>
      </c>
      <c r="E9" s="160" t="s">
        <v>105</v>
      </c>
      <c r="F9" s="160" t="s">
        <v>215</v>
      </c>
      <c r="G9" s="160" t="s">
        <v>216</v>
      </c>
      <c r="H9" s="161">
        <v>131054</v>
      </c>
      <c r="I9" s="161">
        <v>131054</v>
      </c>
      <c r="J9" s="31"/>
      <c r="K9" s="31"/>
      <c r="L9" s="31"/>
      <c r="M9" s="31"/>
      <c r="N9" s="31"/>
      <c r="O9" s="31"/>
      <c r="P9" s="31"/>
      <c r="Q9" s="31"/>
      <c r="R9" s="31"/>
      <c r="S9" s="31"/>
      <c r="T9" s="31"/>
      <c r="U9" s="31"/>
      <c r="V9" s="31"/>
      <c r="W9" s="31"/>
    </row>
    <row r="10" ht="14" spans="1:23">
      <c r="A10" s="158" t="s">
        <v>72</v>
      </c>
      <c r="B10" s="217" t="s">
        <v>213</v>
      </c>
      <c r="C10" s="160" t="s">
        <v>214</v>
      </c>
      <c r="D10" s="160" t="s">
        <v>104</v>
      </c>
      <c r="E10" s="160" t="s">
        <v>105</v>
      </c>
      <c r="F10" s="160" t="s">
        <v>217</v>
      </c>
      <c r="G10" s="160" t="s">
        <v>218</v>
      </c>
      <c r="H10" s="161">
        <v>96600</v>
      </c>
      <c r="I10" s="161">
        <v>96600</v>
      </c>
      <c r="J10" s="31"/>
      <c r="K10" s="31"/>
      <c r="L10" s="31"/>
      <c r="M10" s="31"/>
      <c r="N10" s="31"/>
      <c r="O10" s="31"/>
      <c r="P10" s="31"/>
      <c r="Q10" s="31"/>
      <c r="R10" s="31"/>
      <c r="S10" s="31"/>
      <c r="T10" s="31"/>
      <c r="U10" s="31"/>
      <c r="V10" s="31"/>
      <c r="W10" s="31"/>
    </row>
    <row r="11" ht="14" spans="1:23">
      <c r="A11" s="158" t="s">
        <v>72</v>
      </c>
      <c r="B11" s="217" t="s">
        <v>213</v>
      </c>
      <c r="C11" s="160" t="s">
        <v>214</v>
      </c>
      <c r="D11" s="160" t="s">
        <v>104</v>
      </c>
      <c r="E11" s="160" t="s">
        <v>105</v>
      </c>
      <c r="F11" s="160" t="s">
        <v>219</v>
      </c>
      <c r="G11" s="160" t="s">
        <v>220</v>
      </c>
      <c r="H11" s="161">
        <v>18400</v>
      </c>
      <c r="I11" s="161">
        <v>18400</v>
      </c>
      <c r="J11" s="31"/>
      <c r="K11" s="31"/>
      <c r="L11" s="31"/>
      <c r="M11" s="31"/>
      <c r="N11" s="31"/>
      <c r="O11" s="31"/>
      <c r="P11" s="31"/>
      <c r="Q11" s="31"/>
      <c r="R11" s="31"/>
      <c r="S11" s="31"/>
      <c r="T11" s="31"/>
      <c r="U11" s="31"/>
      <c r="V11" s="31"/>
      <c r="W11" s="31"/>
    </row>
    <row r="12" ht="14" spans="1:23">
      <c r="A12" s="158" t="s">
        <v>72</v>
      </c>
      <c r="B12" s="218" t="s">
        <v>221</v>
      </c>
      <c r="C12" s="160" t="s">
        <v>191</v>
      </c>
      <c r="D12" s="160" t="s">
        <v>104</v>
      </c>
      <c r="E12" s="160" t="s">
        <v>105</v>
      </c>
      <c r="F12" s="160" t="s">
        <v>222</v>
      </c>
      <c r="G12" s="160" t="s">
        <v>191</v>
      </c>
      <c r="H12" s="161">
        <v>10000</v>
      </c>
      <c r="I12" s="161">
        <v>10000</v>
      </c>
      <c r="J12" s="31"/>
      <c r="K12" s="31"/>
      <c r="L12" s="31"/>
      <c r="M12" s="31"/>
      <c r="N12" s="31"/>
      <c r="O12" s="31"/>
      <c r="P12" s="31"/>
      <c r="Q12" s="31"/>
      <c r="R12" s="31"/>
      <c r="S12" s="31"/>
      <c r="T12" s="31"/>
      <c r="U12" s="31"/>
      <c r="V12" s="31"/>
      <c r="W12" s="31"/>
    </row>
    <row r="13" ht="14" spans="1:23">
      <c r="A13" s="158" t="s">
        <v>72</v>
      </c>
      <c r="B13" s="218" t="s">
        <v>223</v>
      </c>
      <c r="C13" s="160" t="s">
        <v>224</v>
      </c>
      <c r="D13" s="160" t="s">
        <v>104</v>
      </c>
      <c r="E13" s="160" t="s">
        <v>105</v>
      </c>
      <c r="F13" s="160" t="s">
        <v>215</v>
      </c>
      <c r="G13" s="160" t="s">
        <v>216</v>
      </c>
      <c r="H13" s="161">
        <v>88319</v>
      </c>
      <c r="I13" s="161">
        <v>88319</v>
      </c>
      <c r="J13" s="31"/>
      <c r="K13" s="31"/>
      <c r="L13" s="31"/>
      <c r="M13" s="31"/>
      <c r="N13" s="31"/>
      <c r="O13" s="31"/>
      <c r="P13" s="31"/>
      <c r="Q13" s="31"/>
      <c r="R13" s="31"/>
      <c r="S13" s="31"/>
      <c r="T13" s="31"/>
      <c r="U13" s="31"/>
      <c r="V13" s="31"/>
      <c r="W13" s="31"/>
    </row>
    <row r="14" ht="14" spans="1:23">
      <c r="A14" s="158" t="s">
        <v>72</v>
      </c>
      <c r="B14" s="218" t="s">
        <v>223</v>
      </c>
      <c r="C14" s="160" t="s">
        <v>224</v>
      </c>
      <c r="D14" s="160" t="s">
        <v>104</v>
      </c>
      <c r="E14" s="160" t="s">
        <v>105</v>
      </c>
      <c r="F14" s="160" t="s">
        <v>217</v>
      </c>
      <c r="G14" s="160" t="s">
        <v>218</v>
      </c>
      <c r="H14" s="161">
        <v>65100</v>
      </c>
      <c r="I14" s="161">
        <v>65100</v>
      </c>
      <c r="J14" s="31"/>
      <c r="K14" s="31"/>
      <c r="L14" s="31"/>
      <c r="M14" s="31"/>
      <c r="N14" s="31"/>
      <c r="O14" s="31"/>
      <c r="P14" s="31"/>
      <c r="Q14" s="31"/>
      <c r="R14" s="31"/>
      <c r="S14" s="31"/>
      <c r="T14" s="31"/>
      <c r="U14" s="31"/>
      <c r="V14" s="31"/>
      <c r="W14" s="31"/>
    </row>
    <row r="15" ht="14" spans="1:23">
      <c r="A15" s="158" t="s">
        <v>72</v>
      </c>
      <c r="B15" s="218" t="s">
        <v>223</v>
      </c>
      <c r="C15" s="160" t="s">
        <v>224</v>
      </c>
      <c r="D15" s="160" t="s">
        <v>104</v>
      </c>
      <c r="E15" s="160" t="s">
        <v>105</v>
      </c>
      <c r="F15" s="160" t="s">
        <v>219</v>
      </c>
      <c r="G15" s="160" t="s">
        <v>220</v>
      </c>
      <c r="H15" s="161">
        <v>12400</v>
      </c>
      <c r="I15" s="161">
        <v>12400</v>
      </c>
      <c r="J15" s="31"/>
      <c r="K15" s="31"/>
      <c r="L15" s="31"/>
      <c r="M15" s="31"/>
      <c r="N15" s="31"/>
      <c r="O15" s="31"/>
      <c r="P15" s="31"/>
      <c r="Q15" s="31"/>
      <c r="R15" s="31"/>
      <c r="S15" s="31"/>
      <c r="T15" s="31"/>
      <c r="U15" s="31"/>
      <c r="V15" s="31"/>
      <c r="W15" s="31"/>
    </row>
    <row r="16" ht="17.25" customHeight="1" spans="1:23">
      <c r="A16" s="36" t="s">
        <v>185</v>
      </c>
      <c r="B16" s="163"/>
      <c r="C16" s="163"/>
      <c r="D16" s="163"/>
      <c r="E16" s="163"/>
      <c r="F16" s="163"/>
      <c r="G16" s="164"/>
      <c r="H16" s="24">
        <f>SUM(H9:H15)</f>
        <v>421873</v>
      </c>
      <c r="I16" s="24">
        <f>SUM(I9:I15)</f>
        <v>421873</v>
      </c>
      <c r="J16" s="24"/>
      <c r="K16" s="24"/>
      <c r="L16" s="24"/>
      <c r="M16" s="24"/>
      <c r="N16" s="24"/>
      <c r="O16" s="24"/>
      <c r="P16" s="24"/>
      <c r="Q16" s="24"/>
      <c r="R16" s="24"/>
      <c r="S16" s="24"/>
      <c r="T16" s="24"/>
      <c r="U16" s="24"/>
      <c r="V16" s="24"/>
      <c r="W16" s="24"/>
    </row>
  </sheetData>
  <mergeCells count="30">
    <mergeCell ref="A2:W2"/>
    <mergeCell ref="A3:G3"/>
    <mergeCell ref="H4:W4"/>
    <mergeCell ref="I5:M5"/>
    <mergeCell ref="N5:P5"/>
    <mergeCell ref="R5:W5"/>
    <mergeCell ref="A16:G1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zoomScale="90" zoomScaleNormal="90" topLeftCell="B1" workbookViewId="0">
      <selection activeCell="F16" sqref="F16"/>
    </sheetView>
  </sheetViews>
  <sheetFormatPr defaultColWidth="9.14545454545454" defaultRowHeight="14.25" customHeight="1"/>
  <cols>
    <col min="1" max="1" width="10.2818181818182" customWidth="1"/>
    <col min="2" max="2" width="32.6181818181818" customWidth="1"/>
    <col min="3" max="3" width="32.8454545454545" customWidth="1"/>
    <col min="4" max="4" width="53.6272727272727" customWidth="1"/>
    <col min="5" max="5" width="11.1454545454545"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454545454545" customWidth="1"/>
    <col min="17" max="21" width="19.8545454545455" customWidth="1"/>
    <col min="22" max="22" width="20" customWidth="1"/>
    <col min="23" max="23" width="19.8545454545455" customWidth="1"/>
  </cols>
  <sheetData>
    <row r="1" ht="13.5" customHeight="1" spans="1:23">
      <c r="B1" s="134"/>
      <c r="E1" s="1"/>
      <c r="F1" s="1"/>
      <c r="G1" s="1"/>
      <c r="H1" s="1"/>
      <c r="U1" s="134"/>
      <c r="W1" s="135" t="s">
        <v>225</v>
      </c>
    </row>
    <row r="2" ht="46.5" customHeight="1" spans="1:23">
      <c r="A2" s="3" t="s">
        <v>226</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4"/>
      <c r="W3" s="108" t="s">
        <v>3</v>
      </c>
    </row>
    <row r="4" ht="21.75" customHeight="1" spans="1:23">
      <c r="A4" s="8" t="s">
        <v>227</v>
      </c>
      <c r="B4" s="136" t="s">
        <v>197</v>
      </c>
      <c r="C4" s="8" t="s">
        <v>198</v>
      </c>
      <c r="D4" s="8" t="s">
        <v>228</v>
      </c>
      <c r="E4" s="9" t="s">
        <v>199</v>
      </c>
      <c r="F4" s="9" t="s">
        <v>200</v>
      </c>
      <c r="G4" s="9" t="s">
        <v>201</v>
      </c>
      <c r="H4" s="9" t="s">
        <v>202</v>
      </c>
      <c r="I4" s="29" t="s">
        <v>57</v>
      </c>
      <c r="J4" s="10" t="s">
        <v>229</v>
      </c>
      <c r="K4" s="11"/>
      <c r="L4" s="11"/>
      <c r="M4" s="12"/>
      <c r="N4" s="10" t="s">
        <v>205</v>
      </c>
      <c r="O4" s="11"/>
      <c r="P4" s="12"/>
      <c r="Q4" s="9" t="s">
        <v>63</v>
      </c>
      <c r="R4" s="10" t="s">
        <v>64</v>
      </c>
      <c r="S4" s="11"/>
      <c r="T4" s="11"/>
      <c r="U4" s="11"/>
      <c r="V4" s="11"/>
      <c r="W4" s="12"/>
    </row>
    <row r="5" ht="21.75" customHeight="1" spans="1:23">
      <c r="A5" s="13"/>
      <c r="B5" s="137"/>
      <c r="C5" s="13"/>
      <c r="D5" s="13"/>
      <c r="E5" s="14"/>
      <c r="F5" s="14"/>
      <c r="G5" s="14"/>
      <c r="H5" s="14"/>
      <c r="I5" s="30"/>
      <c r="J5" s="138" t="s">
        <v>60</v>
      </c>
      <c r="K5" s="139"/>
      <c r="L5" s="9" t="s">
        <v>61</v>
      </c>
      <c r="M5" s="9" t="s">
        <v>62</v>
      </c>
      <c r="N5" s="9" t="s">
        <v>60</v>
      </c>
      <c r="O5" s="9" t="s">
        <v>61</v>
      </c>
      <c r="P5" s="9" t="s">
        <v>62</v>
      </c>
      <c r="Q5" s="14"/>
      <c r="R5" s="9" t="s">
        <v>59</v>
      </c>
      <c r="S5" s="9" t="s">
        <v>66</v>
      </c>
      <c r="T5" s="9" t="s">
        <v>211</v>
      </c>
      <c r="U5" s="9" t="s">
        <v>68</v>
      </c>
      <c r="V5" s="9" t="s">
        <v>69</v>
      </c>
      <c r="W5" s="9" t="s">
        <v>70</v>
      </c>
    </row>
    <row r="6" ht="21" customHeight="1" spans="1:23">
      <c r="A6" s="30"/>
      <c r="B6" s="137"/>
      <c r="C6" s="30"/>
      <c r="D6" s="30"/>
      <c r="E6" s="30"/>
      <c r="F6" s="30"/>
      <c r="G6" s="30"/>
      <c r="H6" s="30"/>
      <c r="I6" s="30"/>
      <c r="J6" s="140" t="s">
        <v>59</v>
      </c>
      <c r="K6" s="141"/>
      <c r="L6" s="30"/>
      <c r="M6" s="30"/>
      <c r="N6" s="30"/>
      <c r="O6" s="30"/>
      <c r="P6" s="30"/>
      <c r="Q6" s="30"/>
      <c r="R6" s="30"/>
      <c r="S6" s="30"/>
      <c r="T6" s="30"/>
      <c r="U6" s="30"/>
      <c r="V6" s="30"/>
      <c r="W6" s="30"/>
    </row>
    <row r="7" ht="39.75" customHeight="1" spans="1:23">
      <c r="A7" s="16"/>
      <c r="B7" s="142"/>
      <c r="C7" s="16"/>
      <c r="D7" s="16"/>
      <c r="E7" s="17"/>
      <c r="F7" s="17"/>
      <c r="G7" s="17"/>
      <c r="H7" s="17"/>
      <c r="I7" s="18"/>
      <c r="J7" s="70" t="s">
        <v>59</v>
      </c>
      <c r="K7" s="70" t="s">
        <v>230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1">
        <v>12</v>
      </c>
      <c r="M8" s="31">
        <v>13</v>
      </c>
      <c r="N8" s="31">
        <v>14</v>
      </c>
      <c r="O8" s="31">
        <v>15</v>
      </c>
      <c r="P8" s="31">
        <v>16</v>
      </c>
      <c r="Q8" s="31">
        <v>17</v>
      </c>
      <c r="R8" s="31">
        <v>18</v>
      </c>
      <c r="S8" s="31">
        <v>19</v>
      </c>
      <c r="T8" s="31">
        <v>20</v>
      </c>
      <c r="U8" s="19">
        <v>21</v>
      </c>
      <c r="V8" s="31">
        <v>22</v>
      </c>
      <c r="W8" s="19">
        <v>23</v>
      </c>
    </row>
    <row r="9" ht="20" customHeight="1" spans="1:23">
      <c r="A9" s="20" t="s">
        <v>231</v>
      </c>
      <c r="B9" s="219" t="s">
        <v>232</v>
      </c>
      <c r="C9" s="23" t="s">
        <v>233</v>
      </c>
      <c r="D9" s="20" t="s">
        <v>72</v>
      </c>
      <c r="E9" s="20" t="s">
        <v>116</v>
      </c>
      <c r="F9" s="20" t="s">
        <v>115</v>
      </c>
      <c r="G9" s="20" t="s">
        <v>215</v>
      </c>
      <c r="H9" s="20" t="s">
        <v>216</v>
      </c>
      <c r="I9" s="143">
        <v>30000</v>
      </c>
      <c r="J9" s="19"/>
      <c r="K9" s="19"/>
      <c r="L9" s="31"/>
      <c r="M9" s="31"/>
      <c r="N9" s="143">
        <v>30000</v>
      </c>
      <c r="O9" s="31"/>
      <c r="P9" s="31"/>
      <c r="Q9" s="31"/>
      <c r="R9" s="31">
        <f>S9+T9+U9+V9+W9</f>
        <v>0</v>
      </c>
      <c r="S9" s="31"/>
      <c r="T9" s="31"/>
      <c r="U9" s="19"/>
      <c r="V9" s="31"/>
      <c r="W9" s="19"/>
    </row>
    <row r="10" ht="20" customHeight="1" spans="1:23">
      <c r="A10" s="20" t="s">
        <v>231</v>
      </c>
      <c r="B10" s="219" t="s">
        <v>234</v>
      </c>
      <c r="C10" s="23" t="s">
        <v>235</v>
      </c>
      <c r="D10" s="20" t="s">
        <v>72</v>
      </c>
      <c r="E10" s="20" t="s">
        <v>125</v>
      </c>
      <c r="F10" s="20" t="s">
        <v>126</v>
      </c>
      <c r="G10" s="20" t="s">
        <v>215</v>
      </c>
      <c r="H10" s="20" t="s">
        <v>216</v>
      </c>
      <c r="I10" s="143">
        <v>36981</v>
      </c>
      <c r="J10" s="19"/>
      <c r="K10" s="19"/>
      <c r="L10" s="31"/>
      <c r="M10" s="31"/>
      <c r="N10" s="143">
        <v>36981</v>
      </c>
      <c r="O10" s="31"/>
      <c r="P10" s="31"/>
      <c r="Q10" s="31"/>
      <c r="R10" s="31">
        <f t="shared" ref="R10:R35" si="0">S10+T10+U10+V10+W10</f>
        <v>0</v>
      </c>
      <c r="S10" s="31"/>
      <c r="T10" s="31"/>
      <c r="U10" s="19"/>
      <c r="V10" s="31"/>
      <c r="W10" s="19"/>
    </row>
    <row r="11" ht="20" customHeight="1" spans="1:23">
      <c r="A11" s="20" t="s">
        <v>231</v>
      </c>
      <c r="B11" s="219" t="s">
        <v>236</v>
      </c>
      <c r="C11" s="23" t="s">
        <v>237</v>
      </c>
      <c r="D11" s="20" t="s">
        <v>72</v>
      </c>
      <c r="E11" s="20" t="s">
        <v>133</v>
      </c>
      <c r="F11" s="20" t="s">
        <v>134</v>
      </c>
      <c r="G11" s="20" t="s">
        <v>215</v>
      </c>
      <c r="H11" s="20" t="s">
        <v>216</v>
      </c>
      <c r="I11" s="143">
        <v>219500</v>
      </c>
      <c r="J11" s="19"/>
      <c r="K11" s="19"/>
      <c r="L11" s="31"/>
      <c r="M11" s="31"/>
      <c r="N11" s="143">
        <v>219500</v>
      </c>
      <c r="O11" s="31"/>
      <c r="P11" s="31"/>
      <c r="Q11" s="31"/>
      <c r="R11" s="31">
        <f t="shared" si="0"/>
        <v>0</v>
      </c>
      <c r="S11" s="31"/>
      <c r="T11" s="31"/>
      <c r="U11" s="19"/>
      <c r="V11" s="31"/>
      <c r="W11" s="19"/>
    </row>
    <row r="12" ht="20" customHeight="1" spans="1:23">
      <c r="A12" s="20" t="s">
        <v>231</v>
      </c>
      <c r="B12" s="219" t="s">
        <v>238</v>
      </c>
      <c r="C12" s="23" t="s">
        <v>239</v>
      </c>
      <c r="D12" s="20" t="s">
        <v>72</v>
      </c>
      <c r="E12" s="20" t="s">
        <v>112</v>
      </c>
      <c r="F12" s="20" t="s">
        <v>113</v>
      </c>
      <c r="G12" s="20" t="s">
        <v>240</v>
      </c>
      <c r="H12" s="20" t="s">
        <v>241</v>
      </c>
      <c r="I12" s="143">
        <v>4500000</v>
      </c>
      <c r="J12" s="143">
        <v>4500000</v>
      </c>
      <c r="K12" s="143">
        <v>4500000</v>
      </c>
      <c r="L12" s="31"/>
      <c r="M12" s="31"/>
      <c r="N12" s="31"/>
      <c r="O12" s="31"/>
      <c r="P12" s="31"/>
      <c r="Q12" s="31"/>
      <c r="R12" s="31">
        <f t="shared" si="0"/>
        <v>0</v>
      </c>
      <c r="S12" s="31"/>
      <c r="T12" s="31"/>
      <c r="U12" s="19"/>
      <c r="V12" s="31"/>
      <c r="W12" s="19"/>
    </row>
    <row r="13" ht="20" customHeight="1" spans="1:23">
      <c r="A13" s="20" t="s">
        <v>231</v>
      </c>
      <c r="B13" s="219" t="s">
        <v>242</v>
      </c>
      <c r="C13" s="23" t="s">
        <v>243</v>
      </c>
      <c r="D13" s="20" t="s">
        <v>72</v>
      </c>
      <c r="E13" s="20" t="s">
        <v>106</v>
      </c>
      <c r="F13" s="20" t="s">
        <v>107</v>
      </c>
      <c r="G13" s="20" t="s">
        <v>215</v>
      </c>
      <c r="H13" s="20" t="s">
        <v>216</v>
      </c>
      <c r="I13" s="143">
        <v>57500</v>
      </c>
      <c r="J13" s="143">
        <v>57500</v>
      </c>
      <c r="K13" s="143">
        <v>57500</v>
      </c>
      <c r="L13" s="31"/>
      <c r="M13" s="31"/>
      <c r="N13" s="31"/>
      <c r="O13" s="31"/>
      <c r="P13" s="31"/>
      <c r="Q13" s="31"/>
      <c r="R13" s="31">
        <f t="shared" si="0"/>
        <v>0</v>
      </c>
      <c r="S13" s="31"/>
      <c r="T13" s="31"/>
      <c r="U13" s="19"/>
      <c r="V13" s="31"/>
      <c r="W13" s="19"/>
    </row>
    <row r="14" ht="20" customHeight="1" spans="1:23">
      <c r="A14" s="20" t="s">
        <v>231</v>
      </c>
      <c r="B14" s="220" t="s">
        <v>244</v>
      </c>
      <c r="C14" s="23" t="s">
        <v>245</v>
      </c>
      <c r="D14" s="20" t="s">
        <v>72</v>
      </c>
      <c r="E14" s="20" t="s">
        <v>106</v>
      </c>
      <c r="F14" s="20" t="s">
        <v>107</v>
      </c>
      <c r="G14" s="20" t="s">
        <v>215</v>
      </c>
      <c r="H14" s="20" t="s">
        <v>216</v>
      </c>
      <c r="I14" s="143">
        <v>250000</v>
      </c>
      <c r="J14" s="143">
        <v>250000</v>
      </c>
      <c r="K14" s="143">
        <v>250000</v>
      </c>
      <c r="L14" s="31"/>
      <c r="M14" s="31"/>
      <c r="N14" s="31"/>
      <c r="O14" s="31"/>
      <c r="P14" s="31"/>
      <c r="Q14" s="31"/>
      <c r="R14" s="31">
        <f t="shared" si="0"/>
        <v>0</v>
      </c>
      <c r="S14" s="31"/>
      <c r="T14" s="31"/>
      <c r="U14" s="19"/>
      <c r="V14" s="31"/>
      <c r="W14" s="19"/>
    </row>
    <row r="15" ht="20" customHeight="1" spans="1:23">
      <c r="A15" s="20" t="s">
        <v>231</v>
      </c>
      <c r="B15" s="219" t="s">
        <v>246</v>
      </c>
      <c r="C15" s="23" t="s">
        <v>247</v>
      </c>
      <c r="D15" s="20" t="s">
        <v>72</v>
      </c>
      <c r="E15" s="20" t="s">
        <v>135</v>
      </c>
      <c r="F15" s="20" t="s">
        <v>136</v>
      </c>
      <c r="G15" s="20" t="s">
        <v>215</v>
      </c>
      <c r="H15" s="20" t="s">
        <v>216</v>
      </c>
      <c r="I15" s="143">
        <v>710000</v>
      </c>
      <c r="J15" s="143">
        <v>710000</v>
      </c>
      <c r="K15" s="143">
        <v>710000</v>
      </c>
      <c r="L15" s="31"/>
      <c r="M15" s="31"/>
      <c r="N15" s="31"/>
      <c r="O15" s="31"/>
      <c r="P15" s="31"/>
      <c r="Q15" s="31"/>
      <c r="R15" s="31">
        <f t="shared" si="0"/>
        <v>0</v>
      </c>
      <c r="S15" s="31"/>
      <c r="T15" s="31"/>
      <c r="U15" s="19"/>
      <c r="V15" s="31"/>
      <c r="W15" s="143"/>
    </row>
    <row r="16" ht="33" customHeight="1" spans="1:23">
      <c r="A16" s="20" t="s">
        <v>231</v>
      </c>
      <c r="B16" s="219" t="s">
        <v>248</v>
      </c>
      <c r="C16" s="23" t="s">
        <v>249</v>
      </c>
      <c r="D16" s="20" t="s">
        <v>72</v>
      </c>
      <c r="E16" s="20" t="s">
        <v>108</v>
      </c>
      <c r="F16" s="20" t="s">
        <v>109</v>
      </c>
      <c r="G16" s="20" t="s">
        <v>215</v>
      </c>
      <c r="H16" s="20" t="s">
        <v>216</v>
      </c>
      <c r="I16" s="143">
        <v>1000000</v>
      </c>
      <c r="J16" s="143"/>
      <c r="K16" s="143"/>
      <c r="L16" s="31"/>
      <c r="M16" s="31"/>
      <c r="N16" s="31"/>
      <c r="O16" s="31"/>
      <c r="P16" s="31"/>
      <c r="Q16" s="31"/>
      <c r="R16" s="31">
        <f t="shared" si="0"/>
        <v>1000000</v>
      </c>
      <c r="S16" s="31"/>
      <c r="T16" s="31"/>
      <c r="U16" s="19"/>
      <c r="V16" s="31"/>
      <c r="W16" s="143">
        <v>1000000</v>
      </c>
    </row>
    <row r="17" ht="20" customHeight="1" spans="1:23">
      <c r="A17" s="20" t="s">
        <v>231</v>
      </c>
      <c r="B17" s="219" t="s">
        <v>250</v>
      </c>
      <c r="C17" s="23" t="s">
        <v>251</v>
      </c>
      <c r="D17" s="20" t="s">
        <v>72</v>
      </c>
      <c r="E17" s="20" t="s">
        <v>121</v>
      </c>
      <c r="F17" s="20" t="s">
        <v>107</v>
      </c>
      <c r="G17" s="20" t="s">
        <v>252</v>
      </c>
      <c r="H17" s="20" t="s">
        <v>253</v>
      </c>
      <c r="I17" s="143">
        <v>2000000</v>
      </c>
      <c r="J17" s="143">
        <v>2000000</v>
      </c>
      <c r="K17" s="143">
        <v>2000000</v>
      </c>
      <c r="L17" s="31"/>
      <c r="M17" s="31"/>
      <c r="N17" s="31"/>
      <c r="O17" s="31"/>
      <c r="P17" s="31"/>
      <c r="Q17" s="31"/>
      <c r="R17" s="31">
        <f t="shared" si="0"/>
        <v>0</v>
      </c>
      <c r="S17" s="31"/>
      <c r="T17" s="31"/>
      <c r="U17" s="19"/>
      <c r="V17" s="31"/>
      <c r="W17" s="19"/>
    </row>
    <row r="18" ht="20" customHeight="1" spans="1:23">
      <c r="A18" s="20" t="s">
        <v>231</v>
      </c>
      <c r="B18" s="221" t="s">
        <v>254</v>
      </c>
      <c r="C18" s="23" t="s">
        <v>255</v>
      </c>
      <c r="D18" s="20" t="s">
        <v>72</v>
      </c>
      <c r="E18" s="20" t="s">
        <v>129</v>
      </c>
      <c r="F18" s="20" t="s">
        <v>130</v>
      </c>
      <c r="G18" s="20" t="s">
        <v>240</v>
      </c>
      <c r="H18" s="20" t="s">
        <v>241</v>
      </c>
      <c r="I18" s="143">
        <v>1727500</v>
      </c>
      <c r="J18" s="143">
        <v>1727500</v>
      </c>
      <c r="K18" s="143">
        <v>1727500</v>
      </c>
      <c r="L18" s="31"/>
      <c r="M18" s="31"/>
      <c r="N18" s="31"/>
      <c r="O18" s="31"/>
      <c r="P18" s="31"/>
      <c r="Q18" s="31"/>
      <c r="R18" s="31">
        <f t="shared" si="0"/>
        <v>0</v>
      </c>
      <c r="S18" s="31"/>
      <c r="T18" s="31"/>
      <c r="U18" s="19"/>
      <c r="V18" s="31"/>
      <c r="W18" s="19"/>
    </row>
    <row r="19" ht="20" customHeight="1" spans="1:23">
      <c r="A19" s="20" t="s">
        <v>231</v>
      </c>
      <c r="B19" s="221" t="s">
        <v>254</v>
      </c>
      <c r="C19" s="23" t="s">
        <v>255</v>
      </c>
      <c r="D19" s="20" t="s">
        <v>72</v>
      </c>
      <c r="E19" s="20" t="s">
        <v>127</v>
      </c>
      <c r="F19" s="20" t="s">
        <v>128</v>
      </c>
      <c r="G19" s="20" t="s">
        <v>215</v>
      </c>
      <c r="H19" s="20" t="s">
        <v>216</v>
      </c>
      <c r="I19" s="143">
        <v>250000</v>
      </c>
      <c r="J19" s="143">
        <v>250000</v>
      </c>
      <c r="K19" s="143">
        <v>250000</v>
      </c>
      <c r="L19" s="31"/>
      <c r="M19" s="31"/>
      <c r="N19" s="31"/>
      <c r="O19" s="31"/>
      <c r="P19" s="31"/>
      <c r="Q19" s="31"/>
      <c r="R19" s="31">
        <f t="shared" si="0"/>
        <v>0</v>
      </c>
      <c r="S19" s="31"/>
      <c r="T19" s="31"/>
      <c r="U19" s="19"/>
      <c r="V19" s="31"/>
      <c r="W19" s="19"/>
    </row>
    <row r="20" ht="20" customHeight="1" spans="1:23">
      <c r="A20" s="20" t="s">
        <v>231</v>
      </c>
      <c r="B20" s="221" t="s">
        <v>254</v>
      </c>
      <c r="C20" s="23" t="s">
        <v>255</v>
      </c>
      <c r="D20" s="20" t="s">
        <v>72</v>
      </c>
      <c r="E20" s="20" t="s">
        <v>131</v>
      </c>
      <c r="F20" s="20" t="s">
        <v>132</v>
      </c>
      <c r="G20" s="20" t="s">
        <v>240</v>
      </c>
      <c r="H20" s="20" t="s">
        <v>241</v>
      </c>
      <c r="I20" s="143">
        <v>450000</v>
      </c>
      <c r="J20" s="143">
        <v>450000</v>
      </c>
      <c r="K20" s="143">
        <v>450000</v>
      </c>
      <c r="L20" s="31"/>
      <c r="M20" s="31"/>
      <c r="N20" s="31"/>
      <c r="O20" s="31"/>
      <c r="P20" s="31"/>
      <c r="Q20" s="31"/>
      <c r="R20" s="31">
        <f t="shared" si="0"/>
        <v>0</v>
      </c>
      <c r="S20" s="31"/>
      <c r="T20" s="31"/>
      <c r="U20" s="19"/>
      <c r="V20" s="31"/>
      <c r="W20" s="19"/>
    </row>
    <row r="21" ht="20" customHeight="1" spans="1:23">
      <c r="A21" s="20" t="s">
        <v>231</v>
      </c>
      <c r="B21" s="219" t="s">
        <v>256</v>
      </c>
      <c r="C21" s="23" t="s">
        <v>257</v>
      </c>
      <c r="D21" s="20" t="s">
        <v>72</v>
      </c>
      <c r="E21" s="20" t="s">
        <v>124</v>
      </c>
      <c r="F21" s="20" t="s">
        <v>107</v>
      </c>
      <c r="G21" s="20" t="s">
        <v>240</v>
      </c>
      <c r="H21" s="20" t="s">
        <v>241</v>
      </c>
      <c r="I21" s="143">
        <v>100000</v>
      </c>
      <c r="J21" s="143">
        <v>100000</v>
      </c>
      <c r="K21" s="143">
        <v>100000</v>
      </c>
      <c r="L21" s="31"/>
      <c r="M21" s="31"/>
      <c r="N21" s="31"/>
      <c r="O21" s="31"/>
      <c r="P21" s="31"/>
      <c r="Q21" s="31"/>
      <c r="R21" s="31">
        <f t="shared" si="0"/>
        <v>0</v>
      </c>
      <c r="S21" s="31"/>
      <c r="T21" s="31"/>
      <c r="U21" s="19"/>
      <c r="V21" s="31"/>
      <c r="W21" s="19"/>
    </row>
    <row r="22" ht="20" customHeight="1" spans="1:23">
      <c r="A22" s="20" t="s">
        <v>231</v>
      </c>
      <c r="B22" s="219" t="s">
        <v>258</v>
      </c>
      <c r="C22" s="23" t="s">
        <v>259</v>
      </c>
      <c r="D22" s="20" t="s">
        <v>72</v>
      </c>
      <c r="E22" s="20" t="s">
        <v>133</v>
      </c>
      <c r="F22" s="20" t="s">
        <v>134</v>
      </c>
      <c r="G22" s="20" t="s">
        <v>215</v>
      </c>
      <c r="H22" s="20" t="s">
        <v>216</v>
      </c>
      <c r="I22" s="143">
        <v>160000</v>
      </c>
      <c r="J22" s="143">
        <v>160000</v>
      </c>
      <c r="K22" s="143">
        <v>160000</v>
      </c>
      <c r="L22" s="31"/>
      <c r="M22" s="31"/>
      <c r="N22" s="31"/>
      <c r="O22" s="31"/>
      <c r="P22" s="31"/>
      <c r="Q22" s="31"/>
      <c r="R22" s="31">
        <f t="shared" si="0"/>
        <v>0</v>
      </c>
      <c r="S22" s="31"/>
      <c r="T22" s="31"/>
      <c r="U22" s="19"/>
      <c r="V22" s="31"/>
      <c r="W22" s="19"/>
    </row>
    <row r="23" ht="20" customHeight="1" spans="1:23">
      <c r="A23" s="20" t="s">
        <v>231</v>
      </c>
      <c r="B23" s="219" t="s">
        <v>258</v>
      </c>
      <c r="C23" s="23" t="s">
        <v>259</v>
      </c>
      <c r="D23" s="20" t="s">
        <v>72</v>
      </c>
      <c r="E23" s="20" t="s">
        <v>133</v>
      </c>
      <c r="F23" s="20" t="s">
        <v>134</v>
      </c>
      <c r="G23" s="20" t="s">
        <v>240</v>
      </c>
      <c r="H23" s="20" t="s">
        <v>241</v>
      </c>
      <c r="I23" s="143">
        <v>290000</v>
      </c>
      <c r="J23" s="143">
        <v>290000</v>
      </c>
      <c r="K23" s="143">
        <v>290000</v>
      </c>
      <c r="L23" s="31"/>
      <c r="M23" s="31"/>
      <c r="N23" s="31"/>
      <c r="O23" s="31"/>
      <c r="P23" s="31"/>
      <c r="Q23" s="31"/>
      <c r="R23" s="31">
        <f t="shared" si="0"/>
        <v>0</v>
      </c>
      <c r="S23" s="31"/>
      <c r="T23" s="31"/>
      <c r="U23" s="19"/>
      <c r="V23" s="31"/>
      <c r="W23" s="19"/>
    </row>
    <row r="24" ht="20" customHeight="1" spans="1:23">
      <c r="A24" s="20" t="s">
        <v>231</v>
      </c>
      <c r="B24" s="219" t="s">
        <v>260</v>
      </c>
      <c r="C24" s="23" t="s">
        <v>261</v>
      </c>
      <c r="D24" s="20" t="s">
        <v>72</v>
      </c>
      <c r="E24" s="20" t="s">
        <v>106</v>
      </c>
      <c r="F24" s="20" t="s">
        <v>107</v>
      </c>
      <c r="G24" s="20" t="s">
        <v>262</v>
      </c>
      <c r="H24" s="20" t="s">
        <v>263</v>
      </c>
      <c r="I24" s="143">
        <v>370000</v>
      </c>
      <c r="J24" s="143">
        <v>370000</v>
      </c>
      <c r="K24" s="143">
        <v>370000</v>
      </c>
      <c r="L24" s="31"/>
      <c r="M24" s="31"/>
      <c r="N24" s="31"/>
      <c r="O24" s="31"/>
      <c r="P24" s="31"/>
      <c r="Q24" s="31"/>
      <c r="R24" s="31">
        <f t="shared" si="0"/>
        <v>0</v>
      </c>
      <c r="S24" s="31"/>
      <c r="T24" s="31"/>
      <c r="U24" s="19"/>
      <c r="V24" s="31"/>
      <c r="W24" s="19"/>
    </row>
    <row r="25" ht="20" customHeight="1" spans="1:23">
      <c r="A25" s="20" t="s">
        <v>231</v>
      </c>
      <c r="B25" s="221" t="s">
        <v>264</v>
      </c>
      <c r="C25" s="23" t="s">
        <v>265</v>
      </c>
      <c r="D25" s="20" t="s">
        <v>72</v>
      </c>
      <c r="E25" s="20" t="s">
        <v>139</v>
      </c>
      <c r="F25" s="20" t="s">
        <v>138</v>
      </c>
      <c r="G25" s="20" t="s">
        <v>215</v>
      </c>
      <c r="H25" s="20" t="s">
        <v>216</v>
      </c>
      <c r="I25" s="143">
        <v>50000</v>
      </c>
      <c r="J25" s="143">
        <v>50000</v>
      </c>
      <c r="K25" s="143">
        <v>50000</v>
      </c>
      <c r="L25" s="31"/>
      <c r="M25" s="31"/>
      <c r="N25" s="31"/>
      <c r="O25" s="31"/>
      <c r="P25" s="31"/>
      <c r="Q25" s="31"/>
      <c r="R25" s="31">
        <f t="shared" si="0"/>
        <v>0</v>
      </c>
      <c r="S25" s="31"/>
      <c r="T25" s="31"/>
      <c r="U25" s="19"/>
      <c r="V25" s="31"/>
      <c r="W25" s="19"/>
    </row>
    <row r="26" ht="20" customHeight="1" spans="1:23">
      <c r="A26" s="20" t="s">
        <v>231</v>
      </c>
      <c r="B26" s="222" t="s">
        <v>266</v>
      </c>
      <c r="C26" s="23" t="s">
        <v>267</v>
      </c>
      <c r="D26" s="20" t="s">
        <v>72</v>
      </c>
      <c r="E26" s="20" t="s">
        <v>125</v>
      </c>
      <c r="F26" s="20" t="s">
        <v>126</v>
      </c>
      <c r="G26" s="20" t="s">
        <v>215</v>
      </c>
      <c r="H26" s="20" t="s">
        <v>216</v>
      </c>
      <c r="I26" s="143">
        <v>50000</v>
      </c>
      <c r="J26" s="143">
        <v>50000</v>
      </c>
      <c r="K26" s="143">
        <v>50000</v>
      </c>
      <c r="L26" s="31"/>
      <c r="M26" s="31"/>
      <c r="N26" s="31"/>
      <c r="O26" s="31"/>
      <c r="P26" s="31"/>
      <c r="Q26" s="31"/>
      <c r="R26" s="31">
        <f t="shared" si="0"/>
        <v>0</v>
      </c>
      <c r="S26" s="31"/>
      <c r="T26" s="31"/>
      <c r="U26" s="19"/>
      <c r="V26" s="31"/>
      <c r="W26" s="19"/>
    </row>
    <row r="27" ht="20" customHeight="1" spans="1:23">
      <c r="A27" s="20" t="s">
        <v>231</v>
      </c>
      <c r="B27" s="219" t="s">
        <v>268</v>
      </c>
      <c r="C27" s="23" t="s">
        <v>269</v>
      </c>
      <c r="D27" s="20" t="s">
        <v>72</v>
      </c>
      <c r="E27" s="20" t="s">
        <v>135</v>
      </c>
      <c r="F27" s="20" t="s">
        <v>136</v>
      </c>
      <c r="G27" s="20" t="s">
        <v>215</v>
      </c>
      <c r="H27" s="20" t="s">
        <v>216</v>
      </c>
      <c r="I27" s="143">
        <v>100000</v>
      </c>
      <c r="J27" s="143">
        <v>100000</v>
      </c>
      <c r="K27" s="143">
        <v>100000</v>
      </c>
      <c r="L27" s="31"/>
      <c r="M27" s="31"/>
      <c r="N27" s="31"/>
      <c r="O27" s="31"/>
      <c r="P27" s="31"/>
      <c r="Q27" s="31"/>
      <c r="R27" s="31">
        <f t="shared" si="0"/>
        <v>0</v>
      </c>
      <c r="S27" s="31"/>
      <c r="T27" s="31"/>
      <c r="U27" s="19"/>
      <c r="V27" s="31"/>
      <c r="W27" s="19"/>
    </row>
    <row r="28" ht="20" customHeight="1" spans="1:23">
      <c r="A28" s="20" t="s">
        <v>231</v>
      </c>
      <c r="B28" s="219" t="s">
        <v>270</v>
      </c>
      <c r="C28" s="23" t="s">
        <v>271</v>
      </c>
      <c r="D28" s="20" t="s">
        <v>72</v>
      </c>
      <c r="E28" s="20" t="s">
        <v>106</v>
      </c>
      <c r="F28" s="20" t="s">
        <v>107</v>
      </c>
      <c r="G28" s="20" t="s">
        <v>219</v>
      </c>
      <c r="H28" s="20" t="s">
        <v>220</v>
      </c>
      <c r="I28" s="143">
        <v>20000</v>
      </c>
      <c r="J28" s="143">
        <v>20000</v>
      </c>
      <c r="K28" s="143">
        <v>20000</v>
      </c>
      <c r="L28" s="31"/>
      <c r="M28" s="31"/>
      <c r="N28" s="31"/>
      <c r="O28" s="31"/>
      <c r="P28" s="31"/>
      <c r="Q28" s="31"/>
      <c r="R28" s="31">
        <f t="shared" si="0"/>
        <v>0</v>
      </c>
      <c r="S28" s="31"/>
      <c r="T28" s="31"/>
      <c r="U28" s="19"/>
      <c r="V28" s="31"/>
      <c r="W28" s="19"/>
    </row>
    <row r="29" ht="20" customHeight="1" spans="1:23">
      <c r="A29" s="20" t="s">
        <v>231</v>
      </c>
      <c r="B29" s="219" t="s">
        <v>270</v>
      </c>
      <c r="C29" s="23" t="s">
        <v>271</v>
      </c>
      <c r="D29" s="20" t="s">
        <v>72</v>
      </c>
      <c r="E29" s="20" t="s">
        <v>106</v>
      </c>
      <c r="F29" s="20" t="s">
        <v>107</v>
      </c>
      <c r="G29" s="20" t="s">
        <v>215</v>
      </c>
      <c r="H29" s="20" t="s">
        <v>216</v>
      </c>
      <c r="I29" s="143">
        <v>504800</v>
      </c>
      <c r="J29" s="143">
        <v>504800</v>
      </c>
      <c r="K29" s="143">
        <v>504800</v>
      </c>
      <c r="L29" s="31"/>
      <c r="M29" s="31"/>
      <c r="N29" s="31"/>
      <c r="O29" s="31"/>
      <c r="P29" s="31"/>
      <c r="Q29" s="31"/>
      <c r="R29" s="31">
        <f t="shared" si="0"/>
        <v>0</v>
      </c>
      <c r="S29" s="31"/>
      <c r="T29" s="31"/>
      <c r="U29" s="19"/>
      <c r="V29" s="31"/>
      <c r="W29" s="19"/>
    </row>
    <row r="30" ht="20" customHeight="1" spans="1:23">
      <c r="A30" s="20" t="s">
        <v>231</v>
      </c>
      <c r="B30" s="219" t="s">
        <v>270</v>
      </c>
      <c r="C30" s="23" t="s">
        <v>271</v>
      </c>
      <c r="D30" s="20" t="s">
        <v>72</v>
      </c>
      <c r="E30" s="20" t="s">
        <v>106</v>
      </c>
      <c r="F30" s="20" t="s">
        <v>107</v>
      </c>
      <c r="G30" s="20" t="s">
        <v>217</v>
      </c>
      <c r="H30" s="20" t="s">
        <v>218</v>
      </c>
      <c r="I30" s="143">
        <v>338300</v>
      </c>
      <c r="J30" s="143">
        <v>338300</v>
      </c>
      <c r="K30" s="143">
        <v>338300</v>
      </c>
      <c r="L30" s="31"/>
      <c r="M30" s="31"/>
      <c r="N30" s="31"/>
      <c r="O30" s="31"/>
      <c r="P30" s="31"/>
      <c r="Q30" s="31"/>
      <c r="R30" s="31">
        <f t="shared" si="0"/>
        <v>0</v>
      </c>
      <c r="S30" s="31"/>
      <c r="T30" s="31"/>
      <c r="U30" s="19"/>
      <c r="V30" s="31"/>
      <c r="W30" s="19"/>
    </row>
    <row r="31" ht="20" customHeight="1" spans="1:23">
      <c r="A31" s="20" t="s">
        <v>231</v>
      </c>
      <c r="B31" s="219" t="s">
        <v>270</v>
      </c>
      <c r="C31" s="23" t="s">
        <v>271</v>
      </c>
      <c r="D31" s="20" t="s">
        <v>72</v>
      </c>
      <c r="E31" s="20" t="s">
        <v>106</v>
      </c>
      <c r="F31" s="20" t="s">
        <v>107</v>
      </c>
      <c r="G31" s="20" t="s">
        <v>240</v>
      </c>
      <c r="H31" s="20" t="s">
        <v>241</v>
      </c>
      <c r="I31" s="143">
        <v>169000</v>
      </c>
      <c r="J31" s="143">
        <v>169000</v>
      </c>
      <c r="K31" s="143">
        <v>169000</v>
      </c>
      <c r="L31" s="31"/>
      <c r="M31" s="31"/>
      <c r="N31" s="31"/>
      <c r="O31" s="31"/>
      <c r="P31" s="31"/>
      <c r="Q31" s="31"/>
      <c r="R31" s="31">
        <f t="shared" si="0"/>
        <v>0</v>
      </c>
      <c r="S31" s="31"/>
      <c r="T31" s="31"/>
      <c r="U31" s="19"/>
      <c r="V31" s="31"/>
      <c r="W31" s="19"/>
    </row>
    <row r="32" ht="20" customHeight="1" spans="1:23">
      <c r="A32" s="20" t="s">
        <v>231</v>
      </c>
      <c r="B32" s="219" t="s">
        <v>270</v>
      </c>
      <c r="C32" s="23" t="s">
        <v>271</v>
      </c>
      <c r="D32" s="20" t="s">
        <v>72</v>
      </c>
      <c r="E32" s="20" t="s">
        <v>106</v>
      </c>
      <c r="F32" s="20" t="s">
        <v>107</v>
      </c>
      <c r="G32" s="20" t="s">
        <v>272</v>
      </c>
      <c r="H32" s="20" t="s">
        <v>273</v>
      </c>
      <c r="I32" s="143">
        <v>781000</v>
      </c>
      <c r="J32" s="143">
        <v>781000</v>
      </c>
      <c r="K32" s="143">
        <v>781000</v>
      </c>
      <c r="L32" s="31"/>
      <c r="M32" s="31"/>
      <c r="N32" s="31"/>
      <c r="O32" s="31"/>
      <c r="P32" s="31"/>
      <c r="Q32" s="31"/>
      <c r="R32" s="31">
        <f t="shared" si="0"/>
        <v>0</v>
      </c>
      <c r="S32" s="31"/>
      <c r="T32" s="31"/>
      <c r="U32" s="19"/>
      <c r="V32" s="31"/>
      <c r="W32" s="19"/>
    </row>
    <row r="33" ht="20" customHeight="1" spans="1:23">
      <c r="A33" s="20" t="s">
        <v>231</v>
      </c>
      <c r="B33" s="219" t="s">
        <v>274</v>
      </c>
      <c r="C33" s="23" t="s">
        <v>275</v>
      </c>
      <c r="D33" s="20" t="s">
        <v>72</v>
      </c>
      <c r="E33" s="20" t="s">
        <v>135</v>
      </c>
      <c r="F33" s="20" t="s">
        <v>136</v>
      </c>
      <c r="G33" s="20" t="s">
        <v>215</v>
      </c>
      <c r="H33" s="20" t="s">
        <v>216</v>
      </c>
      <c r="I33" s="143">
        <v>100000</v>
      </c>
      <c r="J33" s="143">
        <v>100000</v>
      </c>
      <c r="K33" s="143">
        <v>100000</v>
      </c>
      <c r="L33" s="31"/>
      <c r="M33" s="31"/>
      <c r="N33" s="31"/>
      <c r="O33" s="31"/>
      <c r="P33" s="31"/>
      <c r="Q33" s="31"/>
      <c r="R33" s="31">
        <f t="shared" si="0"/>
        <v>0</v>
      </c>
      <c r="S33" s="31"/>
      <c r="T33" s="31"/>
      <c r="U33" s="19"/>
      <c r="V33" s="31"/>
      <c r="W33" s="19"/>
    </row>
    <row r="34" ht="20" customHeight="1" spans="1:23">
      <c r="A34" s="20" t="s">
        <v>231</v>
      </c>
      <c r="B34" s="219" t="s">
        <v>276</v>
      </c>
      <c r="C34" s="23" t="s">
        <v>277</v>
      </c>
      <c r="D34" s="20" t="s">
        <v>72</v>
      </c>
      <c r="E34" s="20" t="s">
        <v>144</v>
      </c>
      <c r="F34" s="20" t="s">
        <v>143</v>
      </c>
      <c r="G34" s="20" t="s">
        <v>272</v>
      </c>
      <c r="H34" s="20" t="s">
        <v>273</v>
      </c>
      <c r="I34" s="143">
        <v>805000</v>
      </c>
      <c r="J34" s="143"/>
      <c r="K34" s="143"/>
      <c r="L34" s="31"/>
      <c r="M34" s="31"/>
      <c r="N34" s="143">
        <v>805000</v>
      </c>
      <c r="O34" s="31"/>
      <c r="P34" s="31"/>
      <c r="Q34" s="31"/>
      <c r="R34" s="31">
        <f t="shared" si="0"/>
        <v>0</v>
      </c>
      <c r="S34" s="31"/>
      <c r="T34" s="31"/>
      <c r="U34" s="19"/>
      <c r="V34" s="31"/>
      <c r="W34" s="19"/>
    </row>
    <row r="35" ht="20" customHeight="1" spans="1:23">
      <c r="A35" s="20" t="s">
        <v>231</v>
      </c>
      <c r="B35" s="219" t="s">
        <v>278</v>
      </c>
      <c r="C35" s="23" t="s">
        <v>279</v>
      </c>
      <c r="D35" s="20" t="s">
        <v>72</v>
      </c>
      <c r="E35" s="20" t="s">
        <v>125</v>
      </c>
      <c r="F35" s="20" t="s">
        <v>126</v>
      </c>
      <c r="G35" s="20" t="s">
        <v>215</v>
      </c>
      <c r="H35" s="20" t="s">
        <v>216</v>
      </c>
      <c r="I35" s="143">
        <v>129800</v>
      </c>
      <c r="J35" s="143"/>
      <c r="K35" s="143"/>
      <c r="L35" s="31"/>
      <c r="M35" s="31"/>
      <c r="N35" s="143">
        <v>129800</v>
      </c>
      <c r="O35" s="31"/>
      <c r="P35" s="31"/>
      <c r="Q35" s="31"/>
      <c r="R35" s="31">
        <f t="shared" si="0"/>
        <v>0</v>
      </c>
      <c r="S35" s="31"/>
      <c r="T35" s="31"/>
      <c r="U35" s="19"/>
      <c r="V35" s="31"/>
      <c r="W35" s="19"/>
    </row>
    <row r="36" ht="18.75" customHeight="1" spans="1:23">
      <c r="A36" s="36" t="s">
        <v>185</v>
      </c>
      <c r="B36" s="37"/>
      <c r="C36" s="37"/>
      <c r="D36" s="37"/>
      <c r="E36" s="37"/>
      <c r="F36" s="37"/>
      <c r="G36" s="37"/>
      <c r="H36" s="38"/>
      <c r="I36" s="24">
        <f>SUM(I9:I35)</f>
        <v>15199381</v>
      </c>
      <c r="J36" s="24">
        <f t="shared" ref="J36:W36" si="1">SUM(J9:J35)</f>
        <v>12978100</v>
      </c>
      <c r="K36" s="24">
        <f t="shared" si="1"/>
        <v>12978100</v>
      </c>
      <c r="L36" s="24">
        <f t="shared" si="1"/>
        <v>0</v>
      </c>
      <c r="M36" s="24">
        <f t="shared" si="1"/>
        <v>0</v>
      </c>
      <c r="N36" s="24">
        <f t="shared" si="1"/>
        <v>1221281</v>
      </c>
      <c r="O36" s="24">
        <f t="shared" si="1"/>
        <v>0</v>
      </c>
      <c r="P36" s="24">
        <f t="shared" si="1"/>
        <v>0</v>
      </c>
      <c r="Q36" s="24">
        <f t="shared" si="1"/>
        <v>0</v>
      </c>
      <c r="R36" s="24">
        <f t="shared" si="1"/>
        <v>1000000</v>
      </c>
      <c r="S36" s="24">
        <f t="shared" si="1"/>
        <v>0</v>
      </c>
      <c r="T36" s="24">
        <f t="shared" si="1"/>
        <v>0</v>
      </c>
      <c r="U36" s="24">
        <f t="shared" si="1"/>
        <v>0</v>
      </c>
      <c r="V36" s="24">
        <f t="shared" si="1"/>
        <v>0</v>
      </c>
      <c r="W36" s="24">
        <f t="shared" si="1"/>
        <v>1000000</v>
      </c>
    </row>
    <row r="39" customHeight="1" spans="1:23">
      <c r="I39" s="146"/>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ignoredErrors>
    <ignoredError sqref="I36:W36" formulaRange="1"/>
    <ignoredError sqref="R9:R35"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8"/>
  <sheetViews>
    <sheetView showZeros="0" topLeftCell="A4" workbookViewId="0">
      <selection activeCell="A3" sqref="A3:H3"/>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24.1818181818182" customWidth="1"/>
  </cols>
  <sheetData>
    <row r="1" ht="18" customHeight="1" spans="1:10">
      <c r="J1" s="2" t="s">
        <v>280</v>
      </c>
    </row>
    <row r="2" ht="39.75" customHeight="1" spans="1:10">
      <c r="A2" s="223" t="s">
        <v>281</v>
      </c>
      <c r="B2" s="3"/>
      <c r="C2" s="3"/>
      <c r="D2" s="3"/>
      <c r="E2" s="3"/>
      <c r="F2" s="69"/>
      <c r="G2" s="3"/>
      <c r="H2" s="69"/>
      <c r="I2" s="69"/>
      <c r="J2" s="3"/>
    </row>
    <row r="3" ht="17.25" customHeight="1" spans="1:10">
      <c r="A3" s="4" t="s">
        <v>2</v>
      </c>
    </row>
    <row r="4" ht="44.25" customHeight="1" spans="1:10">
      <c r="A4" s="70" t="s">
        <v>282</v>
      </c>
      <c r="B4" s="70" t="s">
        <v>283</v>
      </c>
      <c r="C4" s="70" t="s">
        <v>284</v>
      </c>
      <c r="D4" s="70" t="s">
        <v>285</v>
      </c>
      <c r="E4" s="70" t="s">
        <v>286</v>
      </c>
      <c r="F4" s="71" t="s">
        <v>287</v>
      </c>
      <c r="G4" s="70" t="s">
        <v>288</v>
      </c>
      <c r="H4" s="71" t="s">
        <v>289</v>
      </c>
      <c r="I4" s="71" t="s">
        <v>290</v>
      </c>
      <c r="J4" s="70" t="s">
        <v>291</v>
      </c>
    </row>
    <row r="5" ht="18.75" customHeight="1" spans="1:10">
      <c r="A5" s="130">
        <v>1</v>
      </c>
      <c r="B5" s="130">
        <v>2</v>
      </c>
      <c r="C5" s="130">
        <v>3</v>
      </c>
      <c r="D5" s="130">
        <v>4</v>
      </c>
      <c r="E5" s="130">
        <v>5</v>
      </c>
      <c r="F5" s="31">
        <v>6</v>
      </c>
      <c r="G5" s="130">
        <v>7</v>
      </c>
      <c r="H5" s="31">
        <v>8</v>
      </c>
      <c r="I5" s="31">
        <v>9</v>
      </c>
      <c r="J5" s="130">
        <v>10</v>
      </c>
    </row>
    <row r="6" ht="42" customHeight="1" spans="1:10">
      <c r="A6" s="32" t="s">
        <v>292</v>
      </c>
      <c r="B6" s="72"/>
      <c r="C6" s="72"/>
      <c r="D6" s="72"/>
      <c r="E6" s="54"/>
      <c r="F6" s="73"/>
      <c r="G6" s="54"/>
      <c r="H6" s="73"/>
      <c r="I6" s="73"/>
      <c r="J6" s="54"/>
    </row>
    <row r="7" s="129" customFormat="1" ht="24" spans="1:10">
      <c r="A7" s="131" t="s">
        <v>271</v>
      </c>
      <c r="B7" s="132" t="s">
        <v>293</v>
      </c>
      <c r="C7" s="132" t="s">
        <v>294</v>
      </c>
      <c r="D7" s="132" t="s">
        <v>295</v>
      </c>
      <c r="E7" s="132" t="s">
        <v>296</v>
      </c>
      <c r="F7" s="132" t="s">
        <v>297</v>
      </c>
      <c r="G7" s="132" t="s">
        <v>87</v>
      </c>
      <c r="H7" s="132" t="s">
        <v>298</v>
      </c>
      <c r="I7" s="132" t="s">
        <v>299</v>
      </c>
      <c r="J7" s="132" t="s">
        <v>300</v>
      </c>
    </row>
    <row r="8" s="129" customFormat="1" ht="24" spans="1:10">
      <c r="A8" s="131"/>
      <c r="B8" s="132"/>
      <c r="C8" s="132" t="s">
        <v>294</v>
      </c>
      <c r="D8" s="132" t="s">
        <v>295</v>
      </c>
      <c r="E8" s="132" t="s">
        <v>301</v>
      </c>
      <c r="F8" s="132" t="s">
        <v>297</v>
      </c>
      <c r="G8" s="132" t="s">
        <v>86</v>
      </c>
      <c r="H8" s="132" t="s">
        <v>298</v>
      </c>
      <c r="I8" s="132" t="s">
        <v>299</v>
      </c>
      <c r="J8" s="132" t="s">
        <v>302</v>
      </c>
    </row>
    <row r="9" s="129" customFormat="1" ht="24" spans="1:10">
      <c r="A9" s="131"/>
      <c r="B9" s="132"/>
      <c r="C9" s="132" t="s">
        <v>294</v>
      </c>
      <c r="D9" s="132" t="s">
        <v>295</v>
      </c>
      <c r="E9" s="132" t="s">
        <v>303</v>
      </c>
      <c r="F9" s="132" t="s">
        <v>297</v>
      </c>
      <c r="G9" s="132" t="s">
        <v>304</v>
      </c>
      <c r="H9" s="132" t="s">
        <v>305</v>
      </c>
      <c r="I9" s="132" t="s">
        <v>299</v>
      </c>
      <c r="J9" s="132" t="s">
        <v>306</v>
      </c>
    </row>
    <row r="10" s="129" customFormat="1" ht="14" spans="1:10">
      <c r="A10" s="131"/>
      <c r="B10" s="132"/>
      <c r="C10" s="132" t="s">
        <v>294</v>
      </c>
      <c r="D10" s="132" t="s">
        <v>295</v>
      </c>
      <c r="E10" s="132" t="s">
        <v>307</v>
      </c>
      <c r="F10" s="132" t="s">
        <v>297</v>
      </c>
      <c r="G10" s="132" t="s">
        <v>99</v>
      </c>
      <c r="H10" s="132" t="s">
        <v>305</v>
      </c>
      <c r="I10" s="132" t="s">
        <v>299</v>
      </c>
      <c r="J10" s="132" t="s">
        <v>308</v>
      </c>
    </row>
    <row r="11" s="129" customFormat="1" ht="24" spans="1:10">
      <c r="A11" s="131"/>
      <c r="B11" s="132"/>
      <c r="C11" s="132" t="s">
        <v>294</v>
      </c>
      <c r="D11" s="132" t="s">
        <v>309</v>
      </c>
      <c r="E11" s="132" t="s">
        <v>310</v>
      </c>
      <c r="F11" s="132" t="s">
        <v>311</v>
      </c>
      <c r="G11" s="132" t="s">
        <v>312</v>
      </c>
      <c r="H11" s="132" t="s">
        <v>313</v>
      </c>
      <c r="I11" s="132" t="s">
        <v>299</v>
      </c>
      <c r="J11" s="132" t="s">
        <v>314</v>
      </c>
    </row>
    <row r="12" s="129" customFormat="1" ht="24" spans="1:10">
      <c r="A12" s="131"/>
      <c r="B12" s="132"/>
      <c r="C12" s="132" t="s">
        <v>294</v>
      </c>
      <c r="D12" s="132" t="s">
        <v>309</v>
      </c>
      <c r="E12" s="132" t="s">
        <v>315</v>
      </c>
      <c r="F12" s="132" t="s">
        <v>311</v>
      </c>
      <c r="G12" s="132" t="s">
        <v>312</v>
      </c>
      <c r="H12" s="132" t="s">
        <v>313</v>
      </c>
      <c r="I12" s="132" t="s">
        <v>299</v>
      </c>
      <c r="J12" s="132" t="s">
        <v>316</v>
      </c>
    </row>
    <row r="13" s="129" customFormat="1" ht="36" spans="1:10">
      <c r="A13" s="131"/>
      <c r="B13" s="132"/>
      <c r="C13" s="132" t="s">
        <v>294</v>
      </c>
      <c r="D13" s="132" t="s">
        <v>317</v>
      </c>
      <c r="E13" s="132" t="s">
        <v>318</v>
      </c>
      <c r="F13" s="132" t="s">
        <v>311</v>
      </c>
      <c r="G13" s="132" t="s">
        <v>318</v>
      </c>
      <c r="H13" s="132" t="s">
        <v>319</v>
      </c>
      <c r="I13" s="132" t="s">
        <v>299</v>
      </c>
      <c r="J13" s="132" t="s">
        <v>320</v>
      </c>
    </row>
    <row r="14" s="129" customFormat="1" ht="48" spans="1:10">
      <c r="A14" s="131"/>
      <c r="B14" s="132"/>
      <c r="C14" s="132" t="s">
        <v>321</v>
      </c>
      <c r="D14" s="132" t="s">
        <v>322</v>
      </c>
      <c r="E14" s="132" t="s">
        <v>323</v>
      </c>
      <c r="F14" s="132" t="s">
        <v>311</v>
      </c>
      <c r="G14" s="132" t="s">
        <v>324</v>
      </c>
      <c r="H14" s="132" t="s">
        <v>325</v>
      </c>
      <c r="I14" s="132" t="s">
        <v>326</v>
      </c>
      <c r="J14" s="132" t="s">
        <v>327</v>
      </c>
    </row>
    <row r="15" s="129" customFormat="1" ht="36" spans="1:10">
      <c r="A15" s="131"/>
      <c r="B15" s="132"/>
      <c r="C15" s="132" t="s">
        <v>321</v>
      </c>
      <c r="D15" s="132" t="s">
        <v>322</v>
      </c>
      <c r="E15" s="132" t="s">
        <v>328</v>
      </c>
      <c r="F15" s="132" t="s">
        <v>311</v>
      </c>
      <c r="G15" s="132" t="s">
        <v>329</v>
      </c>
      <c r="H15" s="132" t="s">
        <v>325</v>
      </c>
      <c r="I15" s="132" t="s">
        <v>326</v>
      </c>
      <c r="J15" s="132" t="s">
        <v>330</v>
      </c>
    </row>
    <row r="16" s="129" customFormat="1" ht="60" spans="1:10">
      <c r="A16" s="131"/>
      <c r="B16" s="132"/>
      <c r="C16" s="132" t="s">
        <v>321</v>
      </c>
      <c r="D16" s="132" t="s">
        <v>322</v>
      </c>
      <c r="E16" s="132" t="s">
        <v>331</v>
      </c>
      <c r="F16" s="132" t="s">
        <v>311</v>
      </c>
      <c r="G16" s="132" t="s">
        <v>324</v>
      </c>
      <c r="H16" s="132" t="s">
        <v>325</v>
      </c>
      <c r="I16" s="132" t="s">
        <v>326</v>
      </c>
      <c r="J16" s="132" t="s">
        <v>332</v>
      </c>
    </row>
    <row r="17" s="129" customFormat="1" ht="48" spans="1:10">
      <c r="A17" s="131"/>
      <c r="B17" s="132"/>
      <c r="C17" s="132" t="s">
        <v>321</v>
      </c>
      <c r="D17" s="132" t="s">
        <v>333</v>
      </c>
      <c r="E17" s="132" t="s">
        <v>334</v>
      </c>
      <c r="F17" s="132" t="s">
        <v>311</v>
      </c>
      <c r="G17" s="132" t="s">
        <v>335</v>
      </c>
      <c r="H17" s="132" t="s">
        <v>325</v>
      </c>
      <c r="I17" s="132" t="s">
        <v>326</v>
      </c>
      <c r="J17" s="132" t="s">
        <v>336</v>
      </c>
    </row>
    <row r="18" s="129" customFormat="1" ht="72" spans="1:10">
      <c r="A18" s="131"/>
      <c r="B18" s="132"/>
      <c r="C18" s="132" t="s">
        <v>321</v>
      </c>
      <c r="D18" s="132" t="s">
        <v>333</v>
      </c>
      <c r="E18" s="132" t="s">
        <v>337</v>
      </c>
      <c r="F18" s="132" t="s">
        <v>311</v>
      </c>
      <c r="G18" s="132" t="s">
        <v>338</v>
      </c>
      <c r="H18" s="132" t="s">
        <v>325</v>
      </c>
      <c r="I18" s="132" t="s">
        <v>326</v>
      </c>
      <c r="J18" s="132" t="s">
        <v>339</v>
      </c>
    </row>
    <row r="19" s="129" customFormat="1" ht="24" spans="1:10">
      <c r="A19" s="131"/>
      <c r="B19" s="132"/>
      <c r="C19" s="132" t="s">
        <v>340</v>
      </c>
      <c r="D19" s="132" t="s">
        <v>341</v>
      </c>
      <c r="E19" s="132" t="s">
        <v>342</v>
      </c>
      <c r="F19" s="132" t="s">
        <v>297</v>
      </c>
      <c r="G19" s="132" t="s">
        <v>343</v>
      </c>
      <c r="H19" s="132" t="s">
        <v>313</v>
      </c>
      <c r="I19" s="132" t="s">
        <v>299</v>
      </c>
      <c r="J19" s="132" t="s">
        <v>344</v>
      </c>
    </row>
    <row r="20" s="129" customFormat="1" ht="36" spans="1:10">
      <c r="A20" s="131"/>
      <c r="B20" s="132"/>
      <c r="C20" s="132" t="s">
        <v>345</v>
      </c>
      <c r="D20" s="132" t="s">
        <v>346</v>
      </c>
      <c r="E20" s="132" t="s">
        <v>347</v>
      </c>
      <c r="F20" s="132" t="s">
        <v>348</v>
      </c>
      <c r="G20" s="132" t="s">
        <v>349</v>
      </c>
      <c r="H20" s="132" t="s">
        <v>350</v>
      </c>
      <c r="I20" s="132" t="s">
        <v>299</v>
      </c>
      <c r="J20" s="132" t="s">
        <v>351</v>
      </c>
    </row>
    <row r="21" s="129" customFormat="1" ht="24" spans="1:10">
      <c r="A21" s="131" t="s">
        <v>261</v>
      </c>
      <c r="B21" s="132" t="s">
        <v>352</v>
      </c>
      <c r="C21" s="132" t="s">
        <v>294</v>
      </c>
      <c r="D21" s="132" t="s">
        <v>295</v>
      </c>
      <c r="E21" s="132" t="s">
        <v>353</v>
      </c>
      <c r="F21" s="132" t="s">
        <v>297</v>
      </c>
      <c r="G21" s="132" t="s">
        <v>86</v>
      </c>
      <c r="H21" s="132" t="s">
        <v>354</v>
      </c>
      <c r="I21" s="132" t="s">
        <v>299</v>
      </c>
      <c r="J21" s="132" t="s">
        <v>355</v>
      </c>
    </row>
    <row r="22" s="129" customFormat="1" ht="14" spans="1:10">
      <c r="A22" s="131"/>
      <c r="B22" s="132"/>
      <c r="C22" s="132" t="s">
        <v>294</v>
      </c>
      <c r="D22" s="132" t="s">
        <v>295</v>
      </c>
      <c r="E22" s="132" t="s">
        <v>356</v>
      </c>
      <c r="F22" s="132" t="s">
        <v>297</v>
      </c>
      <c r="G22" s="132" t="s">
        <v>87</v>
      </c>
      <c r="H22" s="132" t="s">
        <v>357</v>
      </c>
      <c r="I22" s="132" t="s">
        <v>299</v>
      </c>
      <c r="J22" s="132" t="s">
        <v>358</v>
      </c>
    </row>
    <row r="23" s="129" customFormat="1" ht="14" spans="1:10">
      <c r="A23" s="131"/>
      <c r="B23" s="132"/>
      <c r="C23" s="132" t="s">
        <v>294</v>
      </c>
      <c r="D23" s="132" t="s">
        <v>295</v>
      </c>
      <c r="E23" s="132" t="s">
        <v>359</v>
      </c>
      <c r="F23" s="132" t="s">
        <v>297</v>
      </c>
      <c r="G23" s="132" t="s">
        <v>90</v>
      </c>
      <c r="H23" s="132" t="s">
        <v>360</v>
      </c>
      <c r="I23" s="132" t="s">
        <v>299</v>
      </c>
      <c r="J23" s="132" t="s">
        <v>361</v>
      </c>
    </row>
    <row r="24" s="129" customFormat="1" ht="24" spans="1:10">
      <c r="A24" s="131"/>
      <c r="B24" s="132"/>
      <c r="C24" s="132" t="s">
        <v>294</v>
      </c>
      <c r="D24" s="132" t="s">
        <v>309</v>
      </c>
      <c r="E24" s="132" t="s">
        <v>315</v>
      </c>
      <c r="F24" s="132" t="s">
        <v>311</v>
      </c>
      <c r="G24" s="132" t="s">
        <v>312</v>
      </c>
      <c r="H24" s="132" t="s">
        <v>313</v>
      </c>
      <c r="I24" s="132" t="s">
        <v>299</v>
      </c>
      <c r="J24" s="132" t="s">
        <v>316</v>
      </c>
    </row>
    <row r="25" s="129" customFormat="1" ht="36" spans="1:10">
      <c r="A25" s="131"/>
      <c r="B25" s="132"/>
      <c r="C25" s="132" t="s">
        <v>294</v>
      </c>
      <c r="D25" s="132" t="s">
        <v>317</v>
      </c>
      <c r="E25" s="132" t="s">
        <v>362</v>
      </c>
      <c r="F25" s="132" t="s">
        <v>311</v>
      </c>
      <c r="G25" s="132" t="s">
        <v>363</v>
      </c>
      <c r="H25" s="132" t="s">
        <v>319</v>
      </c>
      <c r="I25" s="132" t="s">
        <v>299</v>
      </c>
      <c r="J25" s="132" t="s">
        <v>320</v>
      </c>
    </row>
    <row r="26" s="129" customFormat="1" ht="60" spans="1:10">
      <c r="A26" s="131"/>
      <c r="B26" s="132"/>
      <c r="C26" s="132" t="s">
        <v>321</v>
      </c>
      <c r="D26" s="132" t="s">
        <v>364</v>
      </c>
      <c r="E26" s="132" t="s">
        <v>365</v>
      </c>
      <c r="F26" s="132" t="s">
        <v>311</v>
      </c>
      <c r="G26" s="132" t="s">
        <v>366</v>
      </c>
      <c r="H26" s="132" t="s">
        <v>325</v>
      </c>
      <c r="I26" s="132" t="s">
        <v>326</v>
      </c>
      <c r="J26" s="132" t="s">
        <v>367</v>
      </c>
    </row>
    <row r="27" s="129" customFormat="1" ht="60" spans="1:10">
      <c r="A27" s="131"/>
      <c r="B27" s="132"/>
      <c r="C27" s="132" t="s">
        <v>321</v>
      </c>
      <c r="D27" s="132" t="s">
        <v>322</v>
      </c>
      <c r="E27" s="132" t="s">
        <v>368</v>
      </c>
      <c r="F27" s="132" t="s">
        <v>311</v>
      </c>
      <c r="G27" s="132" t="s">
        <v>369</v>
      </c>
      <c r="H27" s="132" t="s">
        <v>325</v>
      </c>
      <c r="I27" s="132" t="s">
        <v>326</v>
      </c>
      <c r="J27" s="132" t="s">
        <v>368</v>
      </c>
    </row>
    <row r="28" s="129" customFormat="1" ht="14" spans="1:10">
      <c r="A28" s="131"/>
      <c r="B28" s="132"/>
      <c r="C28" s="132" t="s">
        <v>340</v>
      </c>
      <c r="D28" s="132" t="s">
        <v>341</v>
      </c>
      <c r="E28" s="132" t="s">
        <v>370</v>
      </c>
      <c r="F28" s="132" t="s">
        <v>297</v>
      </c>
      <c r="G28" s="132" t="s">
        <v>343</v>
      </c>
      <c r="H28" s="132" t="s">
        <v>313</v>
      </c>
      <c r="I28" s="132" t="s">
        <v>299</v>
      </c>
      <c r="J28" s="132" t="s">
        <v>371</v>
      </c>
    </row>
    <row r="29" s="129" customFormat="1" ht="24" spans="1:10">
      <c r="A29" s="131"/>
      <c r="B29" s="132"/>
      <c r="C29" s="132" t="s">
        <v>345</v>
      </c>
      <c r="D29" s="132" t="s">
        <v>346</v>
      </c>
      <c r="E29" s="132" t="s">
        <v>347</v>
      </c>
      <c r="F29" s="132" t="s">
        <v>348</v>
      </c>
      <c r="G29" s="132" t="s">
        <v>372</v>
      </c>
      <c r="H29" s="132" t="s">
        <v>350</v>
      </c>
      <c r="I29" s="132" t="s">
        <v>299</v>
      </c>
      <c r="J29" s="132" t="s">
        <v>373</v>
      </c>
    </row>
    <row r="30" s="129" customFormat="1" ht="14" spans="1:10">
      <c r="A30" s="131" t="s">
        <v>255</v>
      </c>
      <c r="B30" s="132" t="s">
        <v>374</v>
      </c>
      <c r="C30" s="132" t="s">
        <v>294</v>
      </c>
      <c r="D30" s="132" t="s">
        <v>295</v>
      </c>
      <c r="E30" s="132" t="s">
        <v>375</v>
      </c>
      <c r="F30" s="132" t="s">
        <v>297</v>
      </c>
      <c r="G30" s="132" t="s">
        <v>89</v>
      </c>
      <c r="H30" s="132" t="s">
        <v>376</v>
      </c>
      <c r="I30" s="132" t="s">
        <v>299</v>
      </c>
      <c r="J30" s="132" t="s">
        <v>377</v>
      </c>
    </row>
    <row r="31" s="129" customFormat="1" ht="14" spans="1:10">
      <c r="A31" s="131"/>
      <c r="B31" s="132"/>
      <c r="C31" s="132" t="s">
        <v>294</v>
      </c>
      <c r="D31" s="132" t="s">
        <v>295</v>
      </c>
      <c r="E31" s="132" t="s">
        <v>378</v>
      </c>
      <c r="F31" s="132" t="s">
        <v>297</v>
      </c>
      <c r="G31" s="132" t="s">
        <v>91</v>
      </c>
      <c r="H31" s="132" t="s">
        <v>379</v>
      </c>
      <c r="I31" s="132" t="s">
        <v>299</v>
      </c>
      <c r="J31" s="132" t="s">
        <v>380</v>
      </c>
    </row>
    <row r="32" s="129" customFormat="1" ht="14" spans="1:10">
      <c r="A32" s="131"/>
      <c r="B32" s="132"/>
      <c r="C32" s="132" t="s">
        <v>294</v>
      </c>
      <c r="D32" s="132" t="s">
        <v>295</v>
      </c>
      <c r="E32" s="132" t="s">
        <v>381</v>
      </c>
      <c r="F32" s="132" t="s">
        <v>297</v>
      </c>
      <c r="G32" s="132" t="s">
        <v>382</v>
      </c>
      <c r="H32" s="132" t="s">
        <v>383</v>
      </c>
      <c r="I32" s="132" t="s">
        <v>299</v>
      </c>
      <c r="J32" s="132" t="s">
        <v>384</v>
      </c>
    </row>
    <row r="33" s="129" customFormat="1" ht="24" spans="1:10">
      <c r="A33" s="131"/>
      <c r="B33" s="132"/>
      <c r="C33" s="132" t="s">
        <v>294</v>
      </c>
      <c r="D33" s="132" t="s">
        <v>309</v>
      </c>
      <c r="E33" s="132" t="s">
        <v>315</v>
      </c>
      <c r="F33" s="132" t="s">
        <v>311</v>
      </c>
      <c r="G33" s="132" t="s">
        <v>312</v>
      </c>
      <c r="H33" s="132" t="s">
        <v>313</v>
      </c>
      <c r="I33" s="132" t="s">
        <v>299</v>
      </c>
      <c r="J33" s="132" t="s">
        <v>316</v>
      </c>
    </row>
    <row r="34" s="129" customFormat="1" ht="36" spans="1:10">
      <c r="A34" s="131"/>
      <c r="B34" s="132"/>
      <c r="C34" s="132" t="s">
        <v>294</v>
      </c>
      <c r="D34" s="132" t="s">
        <v>317</v>
      </c>
      <c r="E34" s="132" t="s">
        <v>362</v>
      </c>
      <c r="F34" s="132" t="s">
        <v>311</v>
      </c>
      <c r="G34" s="132" t="s">
        <v>363</v>
      </c>
      <c r="H34" s="132" t="s">
        <v>319</v>
      </c>
      <c r="I34" s="132" t="s">
        <v>299</v>
      </c>
      <c r="J34" s="132" t="s">
        <v>320</v>
      </c>
    </row>
    <row r="35" s="129" customFormat="1" ht="48" spans="1:10">
      <c r="A35" s="131"/>
      <c r="B35" s="132"/>
      <c r="C35" s="132" t="s">
        <v>321</v>
      </c>
      <c r="D35" s="132" t="s">
        <v>322</v>
      </c>
      <c r="E35" s="132" t="s">
        <v>385</v>
      </c>
      <c r="F35" s="132" t="s">
        <v>311</v>
      </c>
      <c r="G35" s="132" t="s">
        <v>386</v>
      </c>
      <c r="H35" s="132" t="s">
        <v>325</v>
      </c>
      <c r="I35" s="132" t="s">
        <v>326</v>
      </c>
      <c r="J35" s="132" t="s">
        <v>387</v>
      </c>
    </row>
    <row r="36" s="129" customFormat="1" ht="48" spans="1:10">
      <c r="A36" s="131"/>
      <c r="B36" s="132"/>
      <c r="C36" s="132" t="s">
        <v>321</v>
      </c>
      <c r="D36" s="132" t="s">
        <v>322</v>
      </c>
      <c r="E36" s="132" t="s">
        <v>388</v>
      </c>
      <c r="F36" s="132" t="s">
        <v>311</v>
      </c>
      <c r="G36" s="132" t="s">
        <v>389</v>
      </c>
      <c r="H36" s="132" t="s">
        <v>325</v>
      </c>
      <c r="I36" s="132" t="s">
        <v>326</v>
      </c>
      <c r="J36" s="132" t="s">
        <v>390</v>
      </c>
    </row>
    <row r="37" s="129" customFormat="1" ht="36" spans="1:10">
      <c r="A37" s="131"/>
      <c r="B37" s="132"/>
      <c r="C37" s="132" t="s">
        <v>321</v>
      </c>
      <c r="D37" s="132" t="s">
        <v>333</v>
      </c>
      <c r="E37" s="132" t="s">
        <v>391</v>
      </c>
      <c r="F37" s="132" t="s">
        <v>311</v>
      </c>
      <c r="G37" s="132" t="s">
        <v>392</v>
      </c>
      <c r="H37" s="132" t="s">
        <v>325</v>
      </c>
      <c r="I37" s="132" t="s">
        <v>326</v>
      </c>
      <c r="J37" s="132" t="s">
        <v>393</v>
      </c>
    </row>
    <row r="38" s="129" customFormat="1" ht="48" spans="1:10">
      <c r="A38" s="131"/>
      <c r="B38" s="132"/>
      <c r="C38" s="132" t="s">
        <v>321</v>
      </c>
      <c r="D38" s="132" t="s">
        <v>333</v>
      </c>
      <c r="E38" s="132" t="s">
        <v>394</v>
      </c>
      <c r="F38" s="132" t="s">
        <v>311</v>
      </c>
      <c r="G38" s="132" t="s">
        <v>395</v>
      </c>
      <c r="H38" s="132" t="s">
        <v>325</v>
      </c>
      <c r="I38" s="132" t="s">
        <v>326</v>
      </c>
      <c r="J38" s="132" t="s">
        <v>396</v>
      </c>
    </row>
    <row r="39" s="129" customFormat="1" ht="14" spans="1:10">
      <c r="A39" s="131"/>
      <c r="B39" s="132"/>
      <c r="C39" s="132" t="s">
        <v>340</v>
      </c>
      <c r="D39" s="132" t="s">
        <v>341</v>
      </c>
      <c r="E39" s="132" t="s">
        <v>397</v>
      </c>
      <c r="F39" s="132" t="s">
        <v>297</v>
      </c>
      <c r="G39" s="132" t="s">
        <v>343</v>
      </c>
      <c r="H39" s="132" t="s">
        <v>313</v>
      </c>
      <c r="I39" s="132" t="s">
        <v>299</v>
      </c>
      <c r="J39" s="132" t="s">
        <v>398</v>
      </c>
    </row>
    <row r="40" s="129" customFormat="1" ht="36" spans="1:10">
      <c r="A40" s="131"/>
      <c r="B40" s="132"/>
      <c r="C40" s="132" t="s">
        <v>345</v>
      </c>
      <c r="D40" s="132" t="s">
        <v>346</v>
      </c>
      <c r="E40" s="132" t="s">
        <v>347</v>
      </c>
      <c r="F40" s="132" t="s">
        <v>348</v>
      </c>
      <c r="G40" s="132" t="s">
        <v>399</v>
      </c>
      <c r="H40" s="132" t="s">
        <v>350</v>
      </c>
      <c r="I40" s="132" t="s">
        <v>299</v>
      </c>
      <c r="J40" s="132" t="s">
        <v>400</v>
      </c>
    </row>
    <row r="41" s="129" customFormat="1" ht="14" spans="1:10">
      <c r="A41" s="131" t="s">
        <v>267</v>
      </c>
      <c r="B41" s="132" t="s">
        <v>401</v>
      </c>
      <c r="C41" s="132" t="s">
        <v>294</v>
      </c>
      <c r="D41" s="132" t="s">
        <v>295</v>
      </c>
      <c r="E41" s="132" t="s">
        <v>402</v>
      </c>
      <c r="F41" s="132" t="s">
        <v>297</v>
      </c>
      <c r="G41" s="132" t="s">
        <v>403</v>
      </c>
      <c r="H41" s="132" t="s">
        <v>404</v>
      </c>
      <c r="I41" s="132" t="s">
        <v>299</v>
      </c>
      <c r="J41" s="132" t="s">
        <v>405</v>
      </c>
    </row>
    <row r="42" s="129" customFormat="1" ht="24" spans="1:10">
      <c r="A42" s="131"/>
      <c r="B42" s="132"/>
      <c r="C42" s="132" t="s">
        <v>294</v>
      </c>
      <c r="D42" s="132" t="s">
        <v>309</v>
      </c>
      <c r="E42" s="132" t="s">
        <v>315</v>
      </c>
      <c r="F42" s="132" t="s">
        <v>311</v>
      </c>
      <c r="G42" s="132" t="s">
        <v>312</v>
      </c>
      <c r="H42" s="132" t="s">
        <v>313</v>
      </c>
      <c r="I42" s="132" t="s">
        <v>299</v>
      </c>
      <c r="J42" s="132" t="s">
        <v>316</v>
      </c>
    </row>
    <row r="43" s="129" customFormat="1" ht="36" spans="1:10">
      <c r="A43" s="131"/>
      <c r="B43" s="132"/>
      <c r="C43" s="132" t="s">
        <v>294</v>
      </c>
      <c r="D43" s="132" t="s">
        <v>317</v>
      </c>
      <c r="E43" s="132" t="s">
        <v>406</v>
      </c>
      <c r="F43" s="132" t="s">
        <v>311</v>
      </c>
      <c r="G43" s="132" t="s">
        <v>363</v>
      </c>
      <c r="H43" s="132" t="s">
        <v>319</v>
      </c>
      <c r="I43" s="132" t="s">
        <v>299</v>
      </c>
      <c r="J43" s="132" t="s">
        <v>320</v>
      </c>
    </row>
    <row r="44" s="129" customFormat="1" ht="60" spans="1:10">
      <c r="A44" s="131"/>
      <c r="B44" s="132"/>
      <c r="C44" s="132" t="s">
        <v>321</v>
      </c>
      <c r="D44" s="132" t="s">
        <v>322</v>
      </c>
      <c r="E44" s="132" t="s">
        <v>407</v>
      </c>
      <c r="F44" s="132" t="s">
        <v>311</v>
      </c>
      <c r="G44" s="132" t="s">
        <v>408</v>
      </c>
      <c r="H44" s="132" t="s">
        <v>325</v>
      </c>
      <c r="I44" s="132" t="s">
        <v>326</v>
      </c>
      <c r="J44" s="132" t="s">
        <v>409</v>
      </c>
    </row>
    <row r="45" s="129" customFormat="1" ht="14" spans="1:10">
      <c r="A45" s="131"/>
      <c r="B45" s="132"/>
      <c r="C45" s="132" t="s">
        <v>340</v>
      </c>
      <c r="D45" s="132" t="s">
        <v>341</v>
      </c>
      <c r="E45" s="132" t="s">
        <v>410</v>
      </c>
      <c r="F45" s="132" t="s">
        <v>297</v>
      </c>
      <c r="G45" s="132" t="s">
        <v>343</v>
      </c>
      <c r="H45" s="132" t="s">
        <v>313</v>
      </c>
      <c r="I45" s="132" t="s">
        <v>299</v>
      </c>
      <c r="J45" s="132" t="s">
        <v>411</v>
      </c>
    </row>
    <row r="46" s="129" customFormat="1" ht="36" spans="1:10">
      <c r="A46" s="131"/>
      <c r="B46" s="132"/>
      <c r="C46" s="132" t="s">
        <v>345</v>
      </c>
      <c r="D46" s="132" t="s">
        <v>346</v>
      </c>
      <c r="E46" s="132" t="s">
        <v>347</v>
      </c>
      <c r="F46" s="132" t="s">
        <v>348</v>
      </c>
      <c r="G46" s="132" t="s">
        <v>412</v>
      </c>
      <c r="H46" s="132" t="s">
        <v>350</v>
      </c>
      <c r="I46" s="132" t="s">
        <v>299</v>
      </c>
      <c r="J46" s="132" t="s">
        <v>413</v>
      </c>
    </row>
    <row r="47" s="129" customFormat="1" ht="14" spans="1:10">
      <c r="A47" s="131" t="s">
        <v>265</v>
      </c>
      <c r="B47" s="132" t="s">
        <v>414</v>
      </c>
      <c r="C47" s="132" t="s">
        <v>294</v>
      </c>
      <c r="D47" s="132" t="s">
        <v>295</v>
      </c>
      <c r="E47" s="132" t="s">
        <v>415</v>
      </c>
      <c r="F47" s="132" t="s">
        <v>311</v>
      </c>
      <c r="G47" s="132" t="s">
        <v>416</v>
      </c>
      <c r="H47" s="132" t="s">
        <v>404</v>
      </c>
      <c r="I47" s="132" t="s">
        <v>299</v>
      </c>
      <c r="J47" s="132" t="s">
        <v>417</v>
      </c>
    </row>
    <row r="48" s="129" customFormat="1" ht="24" spans="1:10">
      <c r="A48" s="131"/>
      <c r="B48" s="132"/>
      <c r="C48" s="132" t="s">
        <v>294</v>
      </c>
      <c r="D48" s="132" t="s">
        <v>309</v>
      </c>
      <c r="E48" s="132" t="s">
        <v>315</v>
      </c>
      <c r="F48" s="132" t="s">
        <v>311</v>
      </c>
      <c r="G48" s="132" t="s">
        <v>312</v>
      </c>
      <c r="H48" s="132" t="s">
        <v>313</v>
      </c>
      <c r="I48" s="132" t="s">
        <v>299</v>
      </c>
      <c r="J48" s="132" t="s">
        <v>316</v>
      </c>
    </row>
    <row r="49" s="129" customFormat="1" ht="36" spans="1:10">
      <c r="A49" s="131"/>
      <c r="B49" s="132"/>
      <c r="C49" s="132" t="s">
        <v>294</v>
      </c>
      <c r="D49" s="132" t="s">
        <v>317</v>
      </c>
      <c r="E49" s="132" t="s">
        <v>418</v>
      </c>
      <c r="F49" s="132" t="s">
        <v>311</v>
      </c>
      <c r="G49" s="132" t="s">
        <v>363</v>
      </c>
      <c r="H49" s="132" t="s">
        <v>319</v>
      </c>
      <c r="I49" s="132" t="s">
        <v>299</v>
      </c>
      <c r="J49" s="132" t="s">
        <v>320</v>
      </c>
    </row>
    <row r="50" s="129" customFormat="1" ht="48" spans="1:10">
      <c r="A50" s="131"/>
      <c r="B50" s="132"/>
      <c r="C50" s="132" t="s">
        <v>321</v>
      </c>
      <c r="D50" s="132" t="s">
        <v>322</v>
      </c>
      <c r="E50" s="132" t="s">
        <v>419</v>
      </c>
      <c r="F50" s="132" t="s">
        <v>311</v>
      </c>
      <c r="G50" s="132" t="s">
        <v>420</v>
      </c>
      <c r="H50" s="132" t="s">
        <v>325</v>
      </c>
      <c r="I50" s="132" t="s">
        <v>326</v>
      </c>
      <c r="J50" s="132" t="s">
        <v>421</v>
      </c>
    </row>
    <row r="51" s="129" customFormat="1" ht="72" spans="1:10">
      <c r="A51" s="131"/>
      <c r="B51" s="132"/>
      <c r="C51" s="132" t="s">
        <v>321</v>
      </c>
      <c r="D51" s="132" t="s">
        <v>333</v>
      </c>
      <c r="E51" s="132" t="s">
        <v>422</v>
      </c>
      <c r="F51" s="132" t="s">
        <v>311</v>
      </c>
      <c r="G51" s="132" t="s">
        <v>423</v>
      </c>
      <c r="H51" s="132" t="s">
        <v>325</v>
      </c>
      <c r="I51" s="132" t="s">
        <v>326</v>
      </c>
      <c r="J51" s="132" t="s">
        <v>422</v>
      </c>
    </row>
    <row r="52" s="129" customFormat="1" ht="14" spans="1:10">
      <c r="A52" s="131"/>
      <c r="B52" s="132"/>
      <c r="C52" s="132" t="s">
        <v>340</v>
      </c>
      <c r="D52" s="132" t="s">
        <v>341</v>
      </c>
      <c r="E52" s="132" t="s">
        <v>424</v>
      </c>
      <c r="F52" s="132" t="s">
        <v>425</v>
      </c>
      <c r="G52" s="132" t="s">
        <v>343</v>
      </c>
      <c r="H52" s="132" t="s">
        <v>313</v>
      </c>
      <c r="I52" s="132" t="s">
        <v>299</v>
      </c>
      <c r="J52" s="132" t="s">
        <v>426</v>
      </c>
    </row>
    <row r="53" s="129" customFormat="1" ht="36" spans="1:10">
      <c r="A53" s="131"/>
      <c r="B53" s="132"/>
      <c r="C53" s="132" t="s">
        <v>345</v>
      </c>
      <c r="D53" s="132" t="s">
        <v>346</v>
      </c>
      <c r="E53" s="132" t="s">
        <v>347</v>
      </c>
      <c r="F53" s="132" t="s">
        <v>348</v>
      </c>
      <c r="G53" s="132" t="s">
        <v>412</v>
      </c>
      <c r="H53" s="132" t="s">
        <v>350</v>
      </c>
      <c r="I53" s="132" t="s">
        <v>299</v>
      </c>
      <c r="J53" s="132" t="s">
        <v>413</v>
      </c>
    </row>
    <row r="54" s="129" customFormat="1" ht="14" spans="1:10">
      <c r="A54" s="131" t="s">
        <v>275</v>
      </c>
      <c r="B54" s="133" t="s">
        <v>427</v>
      </c>
      <c r="C54" s="132" t="s">
        <v>294</v>
      </c>
      <c r="D54" s="132" t="s">
        <v>295</v>
      </c>
      <c r="E54" s="132" t="s">
        <v>428</v>
      </c>
      <c r="F54" s="132" t="s">
        <v>297</v>
      </c>
      <c r="G54" s="132" t="s">
        <v>86</v>
      </c>
      <c r="H54" s="132" t="s">
        <v>429</v>
      </c>
      <c r="I54" s="132" t="s">
        <v>299</v>
      </c>
      <c r="J54" s="132" t="s">
        <v>430</v>
      </c>
    </row>
    <row r="55" s="129" customFormat="1" ht="14" spans="1:10">
      <c r="A55" s="131"/>
      <c r="B55" s="132"/>
      <c r="C55" s="132" t="s">
        <v>294</v>
      </c>
      <c r="D55" s="132" t="s">
        <v>295</v>
      </c>
      <c r="E55" s="132" t="s">
        <v>431</v>
      </c>
      <c r="F55" s="132" t="s">
        <v>297</v>
      </c>
      <c r="G55" s="132" t="s">
        <v>432</v>
      </c>
      <c r="H55" s="132" t="s">
        <v>360</v>
      </c>
      <c r="I55" s="132" t="s">
        <v>299</v>
      </c>
      <c r="J55" s="132" t="s">
        <v>433</v>
      </c>
    </row>
    <row r="56" s="129" customFormat="1" ht="14" spans="1:10">
      <c r="A56" s="131"/>
      <c r="B56" s="132"/>
      <c r="C56" s="132" t="s">
        <v>294</v>
      </c>
      <c r="D56" s="132" t="s">
        <v>309</v>
      </c>
      <c r="E56" s="132" t="s">
        <v>434</v>
      </c>
      <c r="F56" s="132" t="s">
        <v>297</v>
      </c>
      <c r="G56" s="132" t="s">
        <v>312</v>
      </c>
      <c r="H56" s="132" t="s">
        <v>313</v>
      </c>
      <c r="I56" s="132" t="s">
        <v>299</v>
      </c>
      <c r="J56" s="132" t="s">
        <v>435</v>
      </c>
    </row>
    <row r="57" s="129" customFormat="1" ht="36" spans="1:10">
      <c r="A57" s="131"/>
      <c r="B57" s="132"/>
      <c r="C57" s="132" t="s">
        <v>294</v>
      </c>
      <c r="D57" s="132" t="s">
        <v>317</v>
      </c>
      <c r="E57" s="132" t="s">
        <v>406</v>
      </c>
      <c r="F57" s="132" t="s">
        <v>311</v>
      </c>
      <c r="G57" s="132" t="s">
        <v>363</v>
      </c>
      <c r="H57" s="132" t="s">
        <v>319</v>
      </c>
      <c r="I57" s="132" t="s">
        <v>299</v>
      </c>
      <c r="J57" s="132" t="s">
        <v>320</v>
      </c>
    </row>
    <row r="58" s="129" customFormat="1" ht="14" spans="1:10">
      <c r="A58" s="131"/>
      <c r="B58" s="132"/>
      <c r="C58" s="132" t="s">
        <v>321</v>
      </c>
      <c r="D58" s="132" t="s">
        <v>322</v>
      </c>
      <c r="E58" s="132" t="s">
        <v>436</v>
      </c>
      <c r="F58" s="132" t="s">
        <v>311</v>
      </c>
      <c r="G58" s="132" t="s">
        <v>437</v>
      </c>
      <c r="H58" s="132" t="s">
        <v>325</v>
      </c>
      <c r="I58" s="132" t="s">
        <v>326</v>
      </c>
      <c r="J58" s="132" t="s">
        <v>438</v>
      </c>
    </row>
    <row r="59" s="129" customFormat="1" ht="14" spans="1:10">
      <c r="A59" s="131"/>
      <c r="B59" s="132"/>
      <c r="C59" s="132" t="s">
        <v>321</v>
      </c>
      <c r="D59" s="132" t="s">
        <v>322</v>
      </c>
      <c r="E59" s="132" t="s">
        <v>439</v>
      </c>
      <c r="F59" s="132" t="s">
        <v>311</v>
      </c>
      <c r="G59" s="132" t="s">
        <v>440</v>
      </c>
      <c r="H59" s="132" t="s">
        <v>325</v>
      </c>
      <c r="I59" s="132" t="s">
        <v>326</v>
      </c>
      <c r="J59" s="132" t="s">
        <v>441</v>
      </c>
    </row>
    <row r="60" s="129" customFormat="1" ht="24" spans="1:10">
      <c r="A60" s="131"/>
      <c r="B60" s="132"/>
      <c r="C60" s="132" t="s">
        <v>340</v>
      </c>
      <c r="D60" s="132" t="s">
        <v>341</v>
      </c>
      <c r="E60" s="132" t="s">
        <v>442</v>
      </c>
      <c r="F60" s="132" t="s">
        <v>297</v>
      </c>
      <c r="G60" s="132" t="s">
        <v>343</v>
      </c>
      <c r="H60" s="132" t="s">
        <v>313</v>
      </c>
      <c r="I60" s="132" t="s">
        <v>299</v>
      </c>
      <c r="J60" s="132" t="s">
        <v>443</v>
      </c>
    </row>
    <row r="61" s="129" customFormat="1" ht="36" spans="1:10">
      <c r="A61" s="131"/>
      <c r="B61" s="132"/>
      <c r="C61" s="132" t="s">
        <v>345</v>
      </c>
      <c r="D61" s="132" t="s">
        <v>346</v>
      </c>
      <c r="E61" s="132" t="s">
        <v>347</v>
      </c>
      <c r="F61" s="132" t="s">
        <v>348</v>
      </c>
      <c r="G61" s="132" t="s">
        <v>444</v>
      </c>
      <c r="H61" s="132" t="s">
        <v>350</v>
      </c>
      <c r="I61" s="132" t="s">
        <v>299</v>
      </c>
      <c r="J61" s="132" t="s">
        <v>445</v>
      </c>
    </row>
    <row r="62" s="129" customFormat="1" ht="14" spans="1:10">
      <c r="A62" s="131" t="s">
        <v>259</v>
      </c>
      <c r="B62" s="132" t="s">
        <v>446</v>
      </c>
      <c r="C62" s="132" t="s">
        <v>294</v>
      </c>
      <c r="D62" s="132" t="s">
        <v>295</v>
      </c>
      <c r="E62" s="132" t="s">
        <v>447</v>
      </c>
      <c r="F62" s="132" t="s">
        <v>297</v>
      </c>
      <c r="G62" s="132" t="s">
        <v>448</v>
      </c>
      <c r="H62" s="132" t="s">
        <v>379</v>
      </c>
      <c r="I62" s="132" t="s">
        <v>299</v>
      </c>
      <c r="J62" s="132" t="s">
        <v>449</v>
      </c>
    </row>
    <row r="63" s="129" customFormat="1" ht="24" spans="1:10">
      <c r="A63" s="131"/>
      <c r="B63" s="132"/>
      <c r="C63" s="132" t="s">
        <v>294</v>
      </c>
      <c r="D63" s="132" t="s">
        <v>295</v>
      </c>
      <c r="E63" s="132" t="s">
        <v>450</v>
      </c>
      <c r="F63" s="132" t="s">
        <v>297</v>
      </c>
      <c r="G63" s="132" t="s">
        <v>86</v>
      </c>
      <c r="H63" s="132" t="s">
        <v>451</v>
      </c>
      <c r="I63" s="132" t="s">
        <v>299</v>
      </c>
      <c r="J63" s="132" t="s">
        <v>452</v>
      </c>
    </row>
    <row r="64" s="129" customFormat="1" ht="24" spans="1:10">
      <c r="A64" s="131"/>
      <c r="B64" s="132"/>
      <c r="C64" s="132" t="s">
        <v>294</v>
      </c>
      <c r="D64" s="132" t="s">
        <v>309</v>
      </c>
      <c r="E64" s="132" t="s">
        <v>315</v>
      </c>
      <c r="F64" s="132" t="s">
        <v>311</v>
      </c>
      <c r="G64" s="132" t="s">
        <v>312</v>
      </c>
      <c r="H64" s="132" t="s">
        <v>313</v>
      </c>
      <c r="I64" s="132" t="s">
        <v>299</v>
      </c>
      <c r="J64" s="132" t="s">
        <v>316</v>
      </c>
    </row>
    <row r="65" s="129" customFormat="1" ht="36" spans="1:10">
      <c r="A65" s="131"/>
      <c r="B65" s="132"/>
      <c r="C65" s="132" t="s">
        <v>294</v>
      </c>
      <c r="D65" s="132" t="s">
        <v>317</v>
      </c>
      <c r="E65" s="132" t="s">
        <v>318</v>
      </c>
      <c r="F65" s="132" t="s">
        <v>311</v>
      </c>
      <c r="G65" s="132" t="s">
        <v>363</v>
      </c>
      <c r="H65" s="132" t="s">
        <v>319</v>
      </c>
      <c r="I65" s="132" t="s">
        <v>299</v>
      </c>
      <c r="J65" s="132" t="s">
        <v>320</v>
      </c>
    </row>
    <row r="66" s="129" customFormat="1" ht="24" spans="1:10">
      <c r="A66" s="131"/>
      <c r="B66" s="132"/>
      <c r="C66" s="132" t="s">
        <v>321</v>
      </c>
      <c r="D66" s="132" t="s">
        <v>322</v>
      </c>
      <c r="E66" s="132" t="s">
        <v>453</v>
      </c>
      <c r="F66" s="132" t="s">
        <v>311</v>
      </c>
      <c r="G66" s="132" t="s">
        <v>454</v>
      </c>
      <c r="H66" s="132" t="s">
        <v>325</v>
      </c>
      <c r="I66" s="132" t="s">
        <v>326</v>
      </c>
      <c r="J66" s="132" t="s">
        <v>453</v>
      </c>
    </row>
    <row r="67" s="129" customFormat="1" ht="36" spans="1:10">
      <c r="A67" s="131"/>
      <c r="B67" s="132"/>
      <c r="C67" s="132" t="s">
        <v>321</v>
      </c>
      <c r="D67" s="132" t="s">
        <v>322</v>
      </c>
      <c r="E67" s="132" t="s">
        <v>455</v>
      </c>
      <c r="F67" s="132" t="s">
        <v>311</v>
      </c>
      <c r="G67" s="132" t="s">
        <v>329</v>
      </c>
      <c r="H67" s="132" t="s">
        <v>325</v>
      </c>
      <c r="I67" s="132" t="s">
        <v>326</v>
      </c>
      <c r="J67" s="132" t="s">
        <v>455</v>
      </c>
    </row>
    <row r="68" s="129" customFormat="1" ht="14" spans="1:10">
      <c r="A68" s="131"/>
      <c r="B68" s="132"/>
      <c r="C68" s="132" t="s">
        <v>340</v>
      </c>
      <c r="D68" s="132" t="s">
        <v>341</v>
      </c>
      <c r="E68" s="132" t="s">
        <v>410</v>
      </c>
      <c r="F68" s="132" t="s">
        <v>297</v>
      </c>
      <c r="G68" s="132" t="s">
        <v>343</v>
      </c>
      <c r="H68" s="132" t="s">
        <v>313</v>
      </c>
      <c r="I68" s="132" t="s">
        <v>299</v>
      </c>
      <c r="J68" s="132" t="s">
        <v>411</v>
      </c>
    </row>
    <row r="69" s="129" customFormat="1" ht="36" spans="1:10">
      <c r="A69" s="131"/>
      <c r="B69" s="132"/>
      <c r="C69" s="132" t="s">
        <v>345</v>
      </c>
      <c r="D69" s="132" t="s">
        <v>346</v>
      </c>
      <c r="E69" s="132" t="s">
        <v>347</v>
      </c>
      <c r="F69" s="132" t="s">
        <v>348</v>
      </c>
      <c r="G69" s="132" t="s">
        <v>456</v>
      </c>
      <c r="H69" s="132" t="s">
        <v>350</v>
      </c>
      <c r="I69" s="132" t="s">
        <v>299</v>
      </c>
      <c r="J69" s="132" t="s">
        <v>457</v>
      </c>
    </row>
    <row r="70" s="129" customFormat="1" ht="24" spans="1:10">
      <c r="A70" s="131" t="s">
        <v>245</v>
      </c>
      <c r="B70" s="132" t="s">
        <v>458</v>
      </c>
      <c r="C70" s="132" t="s">
        <v>294</v>
      </c>
      <c r="D70" s="132" t="s">
        <v>295</v>
      </c>
      <c r="E70" s="132" t="s">
        <v>459</v>
      </c>
      <c r="F70" s="132" t="s">
        <v>297</v>
      </c>
      <c r="G70" s="132" t="s">
        <v>448</v>
      </c>
      <c r="H70" s="132" t="s">
        <v>429</v>
      </c>
      <c r="I70" s="132" t="s">
        <v>299</v>
      </c>
      <c r="J70" s="132" t="s">
        <v>460</v>
      </c>
    </row>
    <row r="71" s="129" customFormat="1" ht="14" spans="1:10">
      <c r="A71" s="131"/>
      <c r="B71" s="132"/>
      <c r="C71" s="132" t="s">
        <v>294</v>
      </c>
      <c r="D71" s="132" t="s">
        <v>295</v>
      </c>
      <c r="E71" s="132" t="s">
        <v>461</v>
      </c>
      <c r="F71" s="132" t="s">
        <v>297</v>
      </c>
      <c r="G71" s="132" t="s">
        <v>448</v>
      </c>
      <c r="H71" s="132" t="s">
        <v>429</v>
      </c>
      <c r="I71" s="132" t="s">
        <v>299</v>
      </c>
      <c r="J71" s="132" t="s">
        <v>462</v>
      </c>
    </row>
    <row r="72" s="129" customFormat="1" ht="14" spans="1:10">
      <c r="A72" s="131"/>
      <c r="B72" s="132"/>
      <c r="C72" s="132" t="s">
        <v>294</v>
      </c>
      <c r="D72" s="132" t="s">
        <v>309</v>
      </c>
      <c r="E72" s="132" t="s">
        <v>315</v>
      </c>
      <c r="F72" s="132" t="s">
        <v>311</v>
      </c>
      <c r="G72" s="132" t="s">
        <v>312</v>
      </c>
      <c r="H72" s="132" t="s">
        <v>313</v>
      </c>
      <c r="I72" s="132" t="s">
        <v>299</v>
      </c>
      <c r="J72" s="132" t="s">
        <v>463</v>
      </c>
    </row>
    <row r="73" s="129" customFormat="1" ht="36" spans="1:10">
      <c r="A73" s="131"/>
      <c r="B73" s="132"/>
      <c r="C73" s="132" t="s">
        <v>294</v>
      </c>
      <c r="D73" s="132" t="s">
        <v>317</v>
      </c>
      <c r="E73" s="132" t="s">
        <v>464</v>
      </c>
      <c r="F73" s="132" t="s">
        <v>311</v>
      </c>
      <c r="G73" s="132" t="s">
        <v>363</v>
      </c>
      <c r="H73" s="132" t="s">
        <v>319</v>
      </c>
      <c r="I73" s="132" t="s">
        <v>299</v>
      </c>
      <c r="J73" s="132" t="s">
        <v>320</v>
      </c>
    </row>
    <row r="74" s="129" customFormat="1" ht="60" spans="1:10">
      <c r="A74" s="131"/>
      <c r="B74" s="132"/>
      <c r="C74" s="132" t="s">
        <v>321</v>
      </c>
      <c r="D74" s="132" t="s">
        <v>322</v>
      </c>
      <c r="E74" s="132" t="s">
        <v>465</v>
      </c>
      <c r="F74" s="132" t="s">
        <v>311</v>
      </c>
      <c r="G74" s="132" t="s">
        <v>466</v>
      </c>
      <c r="H74" s="132" t="s">
        <v>325</v>
      </c>
      <c r="I74" s="132" t="s">
        <v>326</v>
      </c>
      <c r="J74" s="132" t="s">
        <v>467</v>
      </c>
    </row>
    <row r="75" s="129" customFormat="1" ht="48" spans="1:10">
      <c r="A75" s="131"/>
      <c r="B75" s="132"/>
      <c r="C75" s="132" t="s">
        <v>321</v>
      </c>
      <c r="D75" s="132" t="s">
        <v>322</v>
      </c>
      <c r="E75" s="132" t="s">
        <v>468</v>
      </c>
      <c r="F75" s="132" t="s">
        <v>311</v>
      </c>
      <c r="G75" s="132" t="s">
        <v>469</v>
      </c>
      <c r="H75" s="132" t="s">
        <v>325</v>
      </c>
      <c r="I75" s="132" t="s">
        <v>326</v>
      </c>
      <c r="J75" s="132" t="s">
        <v>470</v>
      </c>
    </row>
    <row r="76" s="129" customFormat="1" ht="36" spans="1:10">
      <c r="A76" s="131"/>
      <c r="B76" s="132"/>
      <c r="C76" s="132" t="s">
        <v>321</v>
      </c>
      <c r="D76" s="132" t="s">
        <v>333</v>
      </c>
      <c r="E76" s="132" t="s">
        <v>471</v>
      </c>
      <c r="F76" s="132" t="s">
        <v>311</v>
      </c>
      <c r="G76" s="132" t="s">
        <v>335</v>
      </c>
      <c r="H76" s="132" t="s">
        <v>325</v>
      </c>
      <c r="I76" s="132" t="s">
        <v>326</v>
      </c>
      <c r="J76" s="132" t="s">
        <v>472</v>
      </c>
    </row>
    <row r="77" s="129" customFormat="1" ht="24" spans="1:10">
      <c r="A77" s="131"/>
      <c r="B77" s="132"/>
      <c r="C77" s="132" t="s">
        <v>340</v>
      </c>
      <c r="D77" s="132" t="s">
        <v>341</v>
      </c>
      <c r="E77" s="132" t="s">
        <v>473</v>
      </c>
      <c r="F77" s="132" t="s">
        <v>425</v>
      </c>
      <c r="G77" s="132" t="s">
        <v>343</v>
      </c>
      <c r="H77" s="132" t="s">
        <v>313</v>
      </c>
      <c r="I77" s="132" t="s">
        <v>299</v>
      </c>
      <c r="J77" s="132" t="s">
        <v>474</v>
      </c>
    </row>
    <row r="78" s="129" customFormat="1" ht="36" spans="1:10">
      <c r="A78" s="131"/>
      <c r="B78" s="132"/>
      <c r="C78" s="132" t="s">
        <v>345</v>
      </c>
      <c r="D78" s="132" t="s">
        <v>346</v>
      </c>
      <c r="E78" s="132" t="s">
        <v>347</v>
      </c>
      <c r="F78" s="132" t="s">
        <v>348</v>
      </c>
      <c r="G78" s="132" t="s">
        <v>475</v>
      </c>
      <c r="H78" s="132" t="s">
        <v>350</v>
      </c>
      <c r="I78" s="132" t="s">
        <v>299</v>
      </c>
      <c r="J78" s="132" t="s">
        <v>476</v>
      </c>
    </row>
    <row r="79" s="129" customFormat="1" ht="14" spans="1:10">
      <c r="A79" s="131" t="s">
        <v>257</v>
      </c>
      <c r="B79" s="132" t="s">
        <v>477</v>
      </c>
      <c r="C79" s="132" t="s">
        <v>294</v>
      </c>
      <c r="D79" s="132" t="s">
        <v>295</v>
      </c>
      <c r="E79" s="132" t="s">
        <v>478</v>
      </c>
      <c r="F79" s="132" t="s">
        <v>297</v>
      </c>
      <c r="G79" s="132" t="s">
        <v>86</v>
      </c>
      <c r="H79" s="132" t="s">
        <v>379</v>
      </c>
      <c r="I79" s="132" t="s">
        <v>299</v>
      </c>
      <c r="J79" s="132" t="s">
        <v>479</v>
      </c>
    </row>
    <row r="80" s="129" customFormat="1" ht="24" spans="1:10">
      <c r="A80" s="131"/>
      <c r="B80" s="132"/>
      <c r="C80" s="132" t="s">
        <v>294</v>
      </c>
      <c r="D80" s="132" t="s">
        <v>309</v>
      </c>
      <c r="E80" s="132" t="s">
        <v>315</v>
      </c>
      <c r="F80" s="132" t="s">
        <v>311</v>
      </c>
      <c r="G80" s="132" t="s">
        <v>312</v>
      </c>
      <c r="H80" s="132" t="s">
        <v>313</v>
      </c>
      <c r="I80" s="132" t="s">
        <v>299</v>
      </c>
      <c r="J80" s="132" t="s">
        <v>316</v>
      </c>
    </row>
    <row r="81" s="129" customFormat="1" ht="24" spans="1:10">
      <c r="A81" s="131"/>
      <c r="B81" s="132"/>
      <c r="C81" s="132" t="s">
        <v>294</v>
      </c>
      <c r="D81" s="132" t="s">
        <v>309</v>
      </c>
      <c r="E81" s="132" t="s">
        <v>310</v>
      </c>
      <c r="F81" s="132" t="s">
        <v>311</v>
      </c>
      <c r="G81" s="132" t="s">
        <v>312</v>
      </c>
      <c r="H81" s="132" t="s">
        <v>313</v>
      </c>
      <c r="I81" s="132" t="s">
        <v>299</v>
      </c>
      <c r="J81" s="132" t="s">
        <v>314</v>
      </c>
    </row>
    <row r="82" s="129" customFormat="1" ht="36" spans="1:10">
      <c r="A82" s="131"/>
      <c r="B82" s="132"/>
      <c r="C82" s="132" t="s">
        <v>294</v>
      </c>
      <c r="D82" s="132" t="s">
        <v>317</v>
      </c>
      <c r="E82" s="132" t="s">
        <v>318</v>
      </c>
      <c r="F82" s="132" t="s">
        <v>311</v>
      </c>
      <c r="G82" s="132" t="s">
        <v>363</v>
      </c>
      <c r="H82" s="132" t="s">
        <v>319</v>
      </c>
      <c r="I82" s="132" t="s">
        <v>299</v>
      </c>
      <c r="J82" s="132" t="s">
        <v>320</v>
      </c>
    </row>
    <row r="83" s="129" customFormat="1" ht="24" spans="1:10">
      <c r="A83" s="131"/>
      <c r="B83" s="132"/>
      <c r="C83" s="132" t="s">
        <v>321</v>
      </c>
      <c r="D83" s="132" t="s">
        <v>322</v>
      </c>
      <c r="E83" s="132" t="s">
        <v>480</v>
      </c>
      <c r="F83" s="132" t="s">
        <v>297</v>
      </c>
      <c r="G83" s="132" t="s">
        <v>481</v>
      </c>
      <c r="H83" s="132" t="s">
        <v>313</v>
      </c>
      <c r="I83" s="132" t="s">
        <v>299</v>
      </c>
      <c r="J83" s="132" t="s">
        <v>482</v>
      </c>
    </row>
    <row r="84" s="129" customFormat="1" ht="48" spans="1:10">
      <c r="A84" s="131"/>
      <c r="B84" s="132"/>
      <c r="C84" s="132" t="s">
        <v>321</v>
      </c>
      <c r="D84" s="132" t="s">
        <v>333</v>
      </c>
      <c r="E84" s="132" t="s">
        <v>483</v>
      </c>
      <c r="F84" s="132" t="s">
        <v>311</v>
      </c>
      <c r="G84" s="132" t="s">
        <v>484</v>
      </c>
      <c r="H84" s="132" t="s">
        <v>325</v>
      </c>
      <c r="I84" s="132" t="s">
        <v>326</v>
      </c>
      <c r="J84" s="132" t="s">
        <v>485</v>
      </c>
    </row>
    <row r="85" s="129" customFormat="1" ht="14" spans="1:10">
      <c r="A85" s="131"/>
      <c r="B85" s="132"/>
      <c r="C85" s="132" t="s">
        <v>340</v>
      </c>
      <c r="D85" s="132" t="s">
        <v>341</v>
      </c>
      <c r="E85" s="132" t="s">
        <v>410</v>
      </c>
      <c r="F85" s="132" t="s">
        <v>297</v>
      </c>
      <c r="G85" s="132" t="s">
        <v>343</v>
      </c>
      <c r="H85" s="132" t="s">
        <v>313</v>
      </c>
      <c r="I85" s="132" t="s">
        <v>299</v>
      </c>
      <c r="J85" s="132" t="s">
        <v>411</v>
      </c>
    </row>
    <row r="86" s="129" customFormat="1" ht="36" spans="1:10">
      <c r="A86" s="131"/>
      <c r="B86" s="132"/>
      <c r="C86" s="132" t="s">
        <v>345</v>
      </c>
      <c r="D86" s="132" t="s">
        <v>346</v>
      </c>
      <c r="E86" s="132" t="s">
        <v>347</v>
      </c>
      <c r="F86" s="132" t="s">
        <v>348</v>
      </c>
      <c r="G86" s="132" t="s">
        <v>444</v>
      </c>
      <c r="H86" s="132" t="s">
        <v>350</v>
      </c>
      <c r="I86" s="132" t="s">
        <v>299</v>
      </c>
      <c r="J86" s="132" t="s">
        <v>486</v>
      </c>
    </row>
    <row r="87" s="129" customFormat="1" ht="14" spans="1:10">
      <c r="A87" s="131" t="s">
        <v>239</v>
      </c>
      <c r="B87" s="132" t="s">
        <v>487</v>
      </c>
      <c r="C87" s="132" t="s">
        <v>294</v>
      </c>
      <c r="D87" s="132" t="s">
        <v>295</v>
      </c>
      <c r="E87" s="132" t="s">
        <v>488</v>
      </c>
      <c r="F87" s="132" t="s">
        <v>297</v>
      </c>
      <c r="G87" s="132" t="s">
        <v>481</v>
      </c>
      <c r="H87" s="132" t="s">
        <v>404</v>
      </c>
      <c r="I87" s="132" t="s">
        <v>299</v>
      </c>
      <c r="J87" s="132" t="s">
        <v>489</v>
      </c>
    </row>
    <row r="88" s="129" customFormat="1" ht="14" spans="1:10">
      <c r="A88" s="131"/>
      <c r="B88" s="132"/>
      <c r="C88" s="132" t="s">
        <v>294</v>
      </c>
      <c r="D88" s="132" t="s">
        <v>295</v>
      </c>
      <c r="E88" s="132" t="s">
        <v>490</v>
      </c>
      <c r="F88" s="132" t="s">
        <v>297</v>
      </c>
      <c r="G88" s="132" t="s">
        <v>403</v>
      </c>
      <c r="H88" s="132" t="s">
        <v>404</v>
      </c>
      <c r="I88" s="132" t="s">
        <v>299</v>
      </c>
      <c r="J88" s="132" t="s">
        <v>491</v>
      </c>
    </row>
    <row r="89" s="129" customFormat="1" ht="24" spans="1:10">
      <c r="A89" s="131"/>
      <c r="B89" s="132"/>
      <c r="C89" s="132" t="s">
        <v>294</v>
      </c>
      <c r="D89" s="132" t="s">
        <v>309</v>
      </c>
      <c r="E89" s="132" t="s">
        <v>492</v>
      </c>
      <c r="F89" s="132" t="s">
        <v>425</v>
      </c>
      <c r="G89" s="132" t="s">
        <v>493</v>
      </c>
      <c r="H89" s="132" t="s">
        <v>313</v>
      </c>
      <c r="I89" s="132" t="s">
        <v>299</v>
      </c>
      <c r="J89" s="132" t="s">
        <v>494</v>
      </c>
    </row>
    <row r="90" s="129" customFormat="1" ht="14" spans="1:10">
      <c r="A90" s="131"/>
      <c r="B90" s="132"/>
      <c r="C90" s="132" t="s">
        <v>294</v>
      </c>
      <c r="D90" s="132" t="s">
        <v>309</v>
      </c>
      <c r="E90" s="132" t="s">
        <v>495</v>
      </c>
      <c r="F90" s="132" t="s">
        <v>311</v>
      </c>
      <c r="G90" s="132" t="s">
        <v>312</v>
      </c>
      <c r="H90" s="132" t="s">
        <v>313</v>
      </c>
      <c r="I90" s="132" t="s">
        <v>299</v>
      </c>
      <c r="J90" s="132" t="s">
        <v>496</v>
      </c>
    </row>
    <row r="91" s="129" customFormat="1" ht="36" spans="1:10">
      <c r="A91" s="131"/>
      <c r="B91" s="132"/>
      <c r="C91" s="132" t="s">
        <v>294</v>
      </c>
      <c r="D91" s="132" t="s">
        <v>317</v>
      </c>
      <c r="E91" s="132" t="s">
        <v>418</v>
      </c>
      <c r="F91" s="132" t="s">
        <v>311</v>
      </c>
      <c r="G91" s="132" t="s">
        <v>363</v>
      </c>
      <c r="H91" s="132" t="s">
        <v>319</v>
      </c>
      <c r="I91" s="132" t="s">
        <v>299</v>
      </c>
      <c r="J91" s="132" t="s">
        <v>320</v>
      </c>
    </row>
    <row r="92" s="129" customFormat="1" ht="60" spans="1:10">
      <c r="A92" s="131"/>
      <c r="B92" s="132"/>
      <c r="C92" s="132" t="s">
        <v>321</v>
      </c>
      <c r="D92" s="132" t="s">
        <v>364</v>
      </c>
      <c r="E92" s="132" t="s">
        <v>497</v>
      </c>
      <c r="F92" s="132" t="s">
        <v>311</v>
      </c>
      <c r="G92" s="132" t="s">
        <v>498</v>
      </c>
      <c r="H92" s="132" t="s">
        <v>325</v>
      </c>
      <c r="I92" s="132" t="s">
        <v>326</v>
      </c>
      <c r="J92" s="132" t="s">
        <v>499</v>
      </c>
    </row>
    <row r="93" s="129" customFormat="1" ht="48" spans="1:10">
      <c r="A93" s="131"/>
      <c r="B93" s="132"/>
      <c r="C93" s="132" t="s">
        <v>321</v>
      </c>
      <c r="D93" s="132" t="s">
        <v>364</v>
      </c>
      <c r="E93" s="132" t="s">
        <v>500</v>
      </c>
      <c r="F93" s="132" t="s">
        <v>311</v>
      </c>
      <c r="G93" s="132" t="s">
        <v>501</v>
      </c>
      <c r="H93" s="132" t="s">
        <v>325</v>
      </c>
      <c r="I93" s="132" t="s">
        <v>326</v>
      </c>
      <c r="J93" s="132" t="s">
        <v>502</v>
      </c>
    </row>
    <row r="94" s="129" customFormat="1" ht="36" spans="1:10">
      <c r="A94" s="131"/>
      <c r="B94" s="132"/>
      <c r="C94" s="132" t="s">
        <v>321</v>
      </c>
      <c r="D94" s="132" t="s">
        <v>322</v>
      </c>
      <c r="E94" s="132" t="s">
        <v>503</v>
      </c>
      <c r="F94" s="132" t="s">
        <v>311</v>
      </c>
      <c r="G94" s="132" t="s">
        <v>503</v>
      </c>
      <c r="H94" s="132" t="s">
        <v>325</v>
      </c>
      <c r="I94" s="132" t="s">
        <v>326</v>
      </c>
      <c r="J94" s="132" t="s">
        <v>504</v>
      </c>
    </row>
    <row r="95" s="129" customFormat="1" ht="48" spans="1:10">
      <c r="A95" s="131"/>
      <c r="B95" s="132"/>
      <c r="C95" s="132" t="s">
        <v>321</v>
      </c>
      <c r="D95" s="132" t="s">
        <v>333</v>
      </c>
      <c r="E95" s="132" t="s">
        <v>505</v>
      </c>
      <c r="F95" s="132" t="s">
        <v>311</v>
      </c>
      <c r="G95" s="132" t="s">
        <v>506</v>
      </c>
      <c r="H95" s="132" t="s">
        <v>325</v>
      </c>
      <c r="I95" s="132" t="s">
        <v>326</v>
      </c>
      <c r="J95" s="132" t="s">
        <v>505</v>
      </c>
    </row>
    <row r="96" s="129" customFormat="1" ht="48" spans="1:10">
      <c r="A96" s="131"/>
      <c r="B96" s="132"/>
      <c r="C96" s="132" t="s">
        <v>321</v>
      </c>
      <c r="D96" s="132" t="s">
        <v>333</v>
      </c>
      <c r="E96" s="132" t="s">
        <v>507</v>
      </c>
      <c r="F96" s="132" t="s">
        <v>311</v>
      </c>
      <c r="G96" s="132" t="s">
        <v>508</v>
      </c>
      <c r="H96" s="132" t="s">
        <v>325</v>
      </c>
      <c r="I96" s="132" t="s">
        <v>326</v>
      </c>
      <c r="J96" s="132" t="s">
        <v>509</v>
      </c>
    </row>
    <row r="97" s="129" customFormat="1" ht="14" spans="1:10">
      <c r="A97" s="131"/>
      <c r="B97" s="132"/>
      <c r="C97" s="132" t="s">
        <v>340</v>
      </c>
      <c r="D97" s="132" t="s">
        <v>341</v>
      </c>
      <c r="E97" s="132" t="s">
        <v>410</v>
      </c>
      <c r="F97" s="132" t="s">
        <v>425</v>
      </c>
      <c r="G97" s="132" t="s">
        <v>343</v>
      </c>
      <c r="H97" s="132" t="s">
        <v>313</v>
      </c>
      <c r="I97" s="132" t="s">
        <v>299</v>
      </c>
      <c r="J97" s="132" t="s">
        <v>510</v>
      </c>
    </row>
    <row r="98" s="129" customFormat="1" ht="14" spans="1:10">
      <c r="A98" s="131"/>
      <c r="B98" s="132"/>
      <c r="C98" s="132" t="s">
        <v>345</v>
      </c>
      <c r="D98" s="132" t="s">
        <v>346</v>
      </c>
      <c r="E98" s="132" t="s">
        <v>347</v>
      </c>
      <c r="F98" s="132" t="s">
        <v>348</v>
      </c>
      <c r="G98" s="132" t="s">
        <v>511</v>
      </c>
      <c r="H98" s="132" t="s">
        <v>350</v>
      </c>
      <c r="I98" s="132" t="s">
        <v>299</v>
      </c>
      <c r="J98" s="132" t="s">
        <v>512</v>
      </c>
    </row>
    <row r="99" s="129" customFormat="1" ht="14" spans="1:10">
      <c r="A99" s="131" t="s">
        <v>269</v>
      </c>
      <c r="B99" s="132" t="s">
        <v>513</v>
      </c>
      <c r="C99" s="132" t="s">
        <v>294</v>
      </c>
      <c r="D99" s="132" t="s">
        <v>295</v>
      </c>
      <c r="E99" s="132" t="s">
        <v>514</v>
      </c>
      <c r="F99" s="132" t="s">
        <v>297</v>
      </c>
      <c r="G99" s="132" t="s">
        <v>448</v>
      </c>
      <c r="H99" s="132" t="s">
        <v>298</v>
      </c>
      <c r="I99" s="132" t="s">
        <v>299</v>
      </c>
      <c r="J99" s="132" t="s">
        <v>515</v>
      </c>
    </row>
    <row r="100" s="129" customFormat="1" ht="24" spans="1:10">
      <c r="A100" s="131"/>
      <c r="B100" s="132"/>
      <c r="C100" s="132" t="s">
        <v>294</v>
      </c>
      <c r="D100" s="132" t="s">
        <v>309</v>
      </c>
      <c r="E100" s="132" t="s">
        <v>315</v>
      </c>
      <c r="F100" s="132" t="s">
        <v>311</v>
      </c>
      <c r="G100" s="132" t="s">
        <v>312</v>
      </c>
      <c r="H100" s="132" t="s">
        <v>313</v>
      </c>
      <c r="I100" s="132" t="s">
        <v>299</v>
      </c>
      <c r="J100" s="132" t="s">
        <v>516</v>
      </c>
    </row>
    <row r="101" s="129" customFormat="1" ht="48" spans="1:10">
      <c r="A101" s="131"/>
      <c r="B101" s="132"/>
      <c r="C101" s="132" t="s">
        <v>294</v>
      </c>
      <c r="D101" s="132" t="s">
        <v>317</v>
      </c>
      <c r="E101" s="132" t="s">
        <v>517</v>
      </c>
      <c r="F101" s="132" t="s">
        <v>311</v>
      </c>
      <c r="G101" s="132" t="s">
        <v>363</v>
      </c>
      <c r="H101" s="132" t="s">
        <v>319</v>
      </c>
      <c r="I101" s="132" t="s">
        <v>299</v>
      </c>
      <c r="J101" s="132" t="s">
        <v>518</v>
      </c>
    </row>
    <row r="102" s="129" customFormat="1" ht="24" spans="1:10">
      <c r="A102" s="131"/>
      <c r="B102" s="132"/>
      <c r="C102" s="132" t="s">
        <v>321</v>
      </c>
      <c r="D102" s="132" t="s">
        <v>364</v>
      </c>
      <c r="E102" s="132" t="s">
        <v>519</v>
      </c>
      <c r="F102" s="132" t="s">
        <v>311</v>
      </c>
      <c r="G102" s="132" t="s">
        <v>520</v>
      </c>
      <c r="H102" s="132" t="s">
        <v>325</v>
      </c>
      <c r="I102" s="132" t="s">
        <v>326</v>
      </c>
      <c r="J102" s="132" t="s">
        <v>519</v>
      </c>
    </row>
    <row r="103" s="129" customFormat="1" ht="48" spans="1:10">
      <c r="A103" s="131"/>
      <c r="B103" s="132"/>
      <c r="C103" s="132" t="s">
        <v>321</v>
      </c>
      <c r="D103" s="132" t="s">
        <v>322</v>
      </c>
      <c r="E103" s="132" t="s">
        <v>521</v>
      </c>
      <c r="F103" s="132" t="s">
        <v>311</v>
      </c>
      <c r="G103" s="132" t="s">
        <v>522</v>
      </c>
      <c r="H103" s="132" t="s">
        <v>325</v>
      </c>
      <c r="I103" s="132" t="s">
        <v>326</v>
      </c>
      <c r="J103" s="132" t="s">
        <v>521</v>
      </c>
    </row>
    <row r="104" s="129" customFormat="1" ht="24" spans="1:10">
      <c r="A104" s="131"/>
      <c r="B104" s="132"/>
      <c r="C104" s="132" t="s">
        <v>321</v>
      </c>
      <c r="D104" s="132" t="s">
        <v>333</v>
      </c>
      <c r="E104" s="132" t="s">
        <v>523</v>
      </c>
      <c r="F104" s="132" t="s">
        <v>311</v>
      </c>
      <c r="G104" s="132" t="s">
        <v>524</v>
      </c>
      <c r="H104" s="132" t="s">
        <v>325</v>
      </c>
      <c r="I104" s="132" t="s">
        <v>326</v>
      </c>
      <c r="J104" s="132" t="s">
        <v>523</v>
      </c>
    </row>
    <row r="105" s="129" customFormat="1" ht="24" spans="1:10">
      <c r="A105" s="131"/>
      <c r="B105" s="132"/>
      <c r="C105" s="132" t="s">
        <v>340</v>
      </c>
      <c r="D105" s="132" t="s">
        <v>341</v>
      </c>
      <c r="E105" s="132" t="s">
        <v>342</v>
      </c>
      <c r="F105" s="132" t="s">
        <v>297</v>
      </c>
      <c r="G105" s="132" t="s">
        <v>343</v>
      </c>
      <c r="H105" s="132" t="s">
        <v>313</v>
      </c>
      <c r="I105" s="132" t="s">
        <v>299</v>
      </c>
      <c r="J105" s="132" t="s">
        <v>344</v>
      </c>
    </row>
    <row r="106" s="129" customFormat="1" ht="24" spans="1:10">
      <c r="A106" s="131"/>
      <c r="B106" s="132"/>
      <c r="C106" s="132" t="s">
        <v>345</v>
      </c>
      <c r="D106" s="132" t="s">
        <v>346</v>
      </c>
      <c r="E106" s="132" t="s">
        <v>347</v>
      </c>
      <c r="F106" s="132" t="s">
        <v>348</v>
      </c>
      <c r="G106" s="132" t="s">
        <v>444</v>
      </c>
      <c r="H106" s="132" t="s">
        <v>350</v>
      </c>
      <c r="I106" s="132" t="s">
        <v>299</v>
      </c>
      <c r="J106" s="132" t="s">
        <v>525</v>
      </c>
    </row>
    <row r="107" s="129" customFormat="1" ht="24" spans="1:10">
      <c r="A107" s="131" t="s">
        <v>251</v>
      </c>
      <c r="B107" s="132" t="s">
        <v>526</v>
      </c>
      <c r="C107" s="132" t="s">
        <v>294</v>
      </c>
      <c r="D107" s="132" t="s">
        <v>295</v>
      </c>
      <c r="E107" s="132" t="s">
        <v>527</v>
      </c>
      <c r="F107" s="132" t="s">
        <v>297</v>
      </c>
      <c r="G107" s="132" t="s">
        <v>528</v>
      </c>
      <c r="H107" s="132" t="s">
        <v>529</v>
      </c>
      <c r="I107" s="132" t="s">
        <v>299</v>
      </c>
      <c r="J107" s="132" t="s">
        <v>530</v>
      </c>
    </row>
    <row r="108" s="129" customFormat="1" ht="24" spans="1:10">
      <c r="A108" s="131"/>
      <c r="B108" s="132"/>
      <c r="C108" s="132" t="s">
        <v>294</v>
      </c>
      <c r="D108" s="132" t="s">
        <v>295</v>
      </c>
      <c r="E108" s="132" t="s">
        <v>531</v>
      </c>
      <c r="F108" s="132" t="s">
        <v>297</v>
      </c>
      <c r="G108" s="132" t="s">
        <v>532</v>
      </c>
      <c r="H108" s="132" t="s">
        <v>529</v>
      </c>
      <c r="I108" s="132" t="s">
        <v>299</v>
      </c>
      <c r="J108" s="132" t="s">
        <v>533</v>
      </c>
    </row>
    <row r="109" s="129" customFormat="1" ht="14" spans="1:10">
      <c r="A109" s="131"/>
      <c r="B109" s="132"/>
      <c r="C109" s="132" t="s">
        <v>294</v>
      </c>
      <c r="D109" s="132" t="s">
        <v>295</v>
      </c>
      <c r="E109" s="132" t="s">
        <v>534</v>
      </c>
      <c r="F109" s="132" t="s">
        <v>297</v>
      </c>
      <c r="G109" s="132" t="s">
        <v>535</v>
      </c>
      <c r="H109" s="132" t="s">
        <v>529</v>
      </c>
      <c r="I109" s="132" t="s">
        <v>299</v>
      </c>
      <c r="J109" s="132" t="s">
        <v>536</v>
      </c>
    </row>
    <row r="110" s="129" customFormat="1" ht="24" spans="1:10">
      <c r="A110" s="131"/>
      <c r="B110" s="132"/>
      <c r="C110" s="132" t="s">
        <v>294</v>
      </c>
      <c r="D110" s="132" t="s">
        <v>309</v>
      </c>
      <c r="E110" s="132" t="s">
        <v>310</v>
      </c>
      <c r="F110" s="132" t="s">
        <v>297</v>
      </c>
      <c r="G110" s="132" t="s">
        <v>312</v>
      </c>
      <c r="H110" s="132" t="s">
        <v>313</v>
      </c>
      <c r="I110" s="132" t="s">
        <v>299</v>
      </c>
      <c r="J110" s="132" t="s">
        <v>314</v>
      </c>
    </row>
    <row r="111" s="129" customFormat="1" ht="24" spans="1:10">
      <c r="A111" s="131"/>
      <c r="B111" s="132"/>
      <c r="C111" s="132" t="s">
        <v>294</v>
      </c>
      <c r="D111" s="132" t="s">
        <v>309</v>
      </c>
      <c r="E111" s="132" t="s">
        <v>315</v>
      </c>
      <c r="F111" s="132" t="s">
        <v>311</v>
      </c>
      <c r="G111" s="132" t="s">
        <v>312</v>
      </c>
      <c r="H111" s="132" t="s">
        <v>313</v>
      </c>
      <c r="I111" s="132" t="s">
        <v>299</v>
      </c>
      <c r="J111" s="132" t="s">
        <v>316</v>
      </c>
    </row>
    <row r="112" s="129" customFormat="1" ht="14" spans="1:10">
      <c r="A112" s="131"/>
      <c r="B112" s="132"/>
      <c r="C112" s="132" t="s">
        <v>294</v>
      </c>
      <c r="D112" s="132" t="s">
        <v>317</v>
      </c>
      <c r="E112" s="132" t="s">
        <v>537</v>
      </c>
      <c r="F112" s="132" t="s">
        <v>311</v>
      </c>
      <c r="G112" s="132" t="s">
        <v>363</v>
      </c>
      <c r="H112" s="132" t="s">
        <v>319</v>
      </c>
      <c r="I112" s="132" t="s">
        <v>299</v>
      </c>
      <c r="J112" s="132" t="s">
        <v>363</v>
      </c>
    </row>
    <row r="113" s="129" customFormat="1" ht="72" spans="1:10">
      <c r="A113" s="131"/>
      <c r="B113" s="132"/>
      <c r="C113" s="132" t="s">
        <v>321</v>
      </c>
      <c r="D113" s="132" t="s">
        <v>322</v>
      </c>
      <c r="E113" s="132" t="s">
        <v>538</v>
      </c>
      <c r="F113" s="132" t="s">
        <v>311</v>
      </c>
      <c r="G113" s="132" t="s">
        <v>539</v>
      </c>
      <c r="H113" s="132" t="s">
        <v>325</v>
      </c>
      <c r="I113" s="132" t="s">
        <v>326</v>
      </c>
      <c r="J113" s="132" t="s">
        <v>538</v>
      </c>
    </row>
    <row r="114" s="129" customFormat="1" ht="96" spans="1:10">
      <c r="A114" s="131"/>
      <c r="B114" s="132"/>
      <c r="C114" s="132" t="s">
        <v>321</v>
      </c>
      <c r="D114" s="132" t="s">
        <v>333</v>
      </c>
      <c r="E114" s="132" t="s">
        <v>540</v>
      </c>
      <c r="F114" s="132" t="s">
        <v>311</v>
      </c>
      <c r="G114" s="132" t="s">
        <v>541</v>
      </c>
      <c r="H114" s="132" t="s">
        <v>325</v>
      </c>
      <c r="I114" s="132" t="s">
        <v>326</v>
      </c>
      <c r="J114" s="132" t="s">
        <v>540</v>
      </c>
    </row>
    <row r="115" s="129" customFormat="1" ht="24" spans="1:10">
      <c r="A115" s="131"/>
      <c r="B115" s="132"/>
      <c r="C115" s="132" t="s">
        <v>340</v>
      </c>
      <c r="D115" s="132" t="s">
        <v>341</v>
      </c>
      <c r="E115" s="132" t="s">
        <v>410</v>
      </c>
      <c r="F115" s="132" t="s">
        <v>297</v>
      </c>
      <c r="G115" s="132" t="s">
        <v>343</v>
      </c>
      <c r="H115" s="132" t="s">
        <v>313</v>
      </c>
      <c r="I115" s="132" t="s">
        <v>299</v>
      </c>
      <c r="J115" s="132" t="s">
        <v>542</v>
      </c>
    </row>
    <row r="116" s="129" customFormat="1" ht="14" spans="1:10">
      <c r="A116" s="131"/>
      <c r="B116" s="132"/>
      <c r="C116" s="132" t="s">
        <v>345</v>
      </c>
      <c r="D116" s="132" t="s">
        <v>346</v>
      </c>
      <c r="E116" s="132" t="s">
        <v>347</v>
      </c>
      <c r="F116" s="132" t="s">
        <v>348</v>
      </c>
      <c r="G116" s="132" t="s">
        <v>543</v>
      </c>
      <c r="H116" s="132" t="s">
        <v>350</v>
      </c>
      <c r="I116" s="132" t="s">
        <v>299</v>
      </c>
      <c r="J116" s="132" t="s">
        <v>544</v>
      </c>
    </row>
    <row r="117" s="129" customFormat="1" ht="14" spans="1:10">
      <c r="A117" s="131" t="s">
        <v>249</v>
      </c>
      <c r="B117" s="132" t="s">
        <v>545</v>
      </c>
      <c r="C117" s="132" t="s">
        <v>294</v>
      </c>
      <c r="D117" s="132" t="s">
        <v>295</v>
      </c>
      <c r="E117" s="132" t="s">
        <v>546</v>
      </c>
      <c r="F117" s="132" t="s">
        <v>297</v>
      </c>
      <c r="G117" s="132" t="s">
        <v>448</v>
      </c>
      <c r="H117" s="132" t="s">
        <v>379</v>
      </c>
      <c r="I117" s="132" t="s">
        <v>299</v>
      </c>
      <c r="J117" s="132" t="s">
        <v>547</v>
      </c>
    </row>
    <row r="118" s="129" customFormat="1" ht="14" spans="1:10">
      <c r="A118" s="131"/>
      <c r="B118" s="132"/>
      <c r="C118" s="132" t="s">
        <v>294</v>
      </c>
      <c r="D118" s="132" t="s">
        <v>309</v>
      </c>
      <c r="E118" s="132" t="s">
        <v>315</v>
      </c>
      <c r="F118" s="132" t="s">
        <v>311</v>
      </c>
      <c r="G118" s="132" t="s">
        <v>312</v>
      </c>
      <c r="H118" s="132" t="s">
        <v>313</v>
      </c>
      <c r="I118" s="132" t="s">
        <v>299</v>
      </c>
      <c r="J118" s="132" t="s">
        <v>548</v>
      </c>
    </row>
    <row r="119" s="129" customFormat="1" ht="24" spans="1:10">
      <c r="A119" s="131"/>
      <c r="B119" s="132"/>
      <c r="C119" s="132" t="s">
        <v>294</v>
      </c>
      <c r="D119" s="132" t="s">
        <v>317</v>
      </c>
      <c r="E119" s="132" t="s">
        <v>549</v>
      </c>
      <c r="F119" s="132" t="s">
        <v>311</v>
      </c>
      <c r="G119" s="132" t="s">
        <v>550</v>
      </c>
      <c r="H119" s="132" t="s">
        <v>319</v>
      </c>
      <c r="I119" s="132" t="s">
        <v>299</v>
      </c>
      <c r="J119" s="132" t="s">
        <v>551</v>
      </c>
    </row>
    <row r="120" s="129" customFormat="1" ht="24" spans="1:10">
      <c r="A120" s="131"/>
      <c r="B120" s="132"/>
      <c r="C120" s="132" t="s">
        <v>321</v>
      </c>
      <c r="D120" s="132" t="s">
        <v>364</v>
      </c>
      <c r="E120" s="132" t="s">
        <v>552</v>
      </c>
      <c r="F120" s="132" t="s">
        <v>311</v>
      </c>
      <c r="G120" s="132" t="s">
        <v>553</v>
      </c>
      <c r="H120" s="132" t="s">
        <v>325</v>
      </c>
      <c r="I120" s="132" t="s">
        <v>326</v>
      </c>
      <c r="J120" s="132" t="s">
        <v>552</v>
      </c>
    </row>
    <row r="121" s="129" customFormat="1" ht="24" spans="1:10">
      <c r="A121" s="131"/>
      <c r="B121" s="132"/>
      <c r="C121" s="132" t="s">
        <v>321</v>
      </c>
      <c r="D121" s="132" t="s">
        <v>322</v>
      </c>
      <c r="E121" s="132" t="s">
        <v>554</v>
      </c>
      <c r="F121" s="132" t="s">
        <v>311</v>
      </c>
      <c r="G121" s="132" t="s">
        <v>555</v>
      </c>
      <c r="H121" s="132" t="s">
        <v>325</v>
      </c>
      <c r="I121" s="132" t="s">
        <v>326</v>
      </c>
      <c r="J121" s="132" t="s">
        <v>556</v>
      </c>
    </row>
    <row r="122" s="129" customFormat="1" ht="24" spans="1:10">
      <c r="A122" s="131"/>
      <c r="B122" s="132"/>
      <c r="C122" s="132" t="s">
        <v>321</v>
      </c>
      <c r="D122" s="132" t="s">
        <v>333</v>
      </c>
      <c r="E122" s="132" t="s">
        <v>557</v>
      </c>
      <c r="F122" s="132" t="s">
        <v>311</v>
      </c>
      <c r="G122" s="132" t="s">
        <v>335</v>
      </c>
      <c r="H122" s="132" t="s">
        <v>325</v>
      </c>
      <c r="I122" s="132" t="s">
        <v>326</v>
      </c>
      <c r="J122" s="132" t="s">
        <v>557</v>
      </c>
    </row>
    <row r="123" s="129" customFormat="1" ht="14" spans="1:10">
      <c r="A123" s="131"/>
      <c r="B123" s="132"/>
      <c r="C123" s="132" t="s">
        <v>340</v>
      </c>
      <c r="D123" s="132" t="s">
        <v>341</v>
      </c>
      <c r="E123" s="132" t="s">
        <v>410</v>
      </c>
      <c r="F123" s="132" t="s">
        <v>297</v>
      </c>
      <c r="G123" s="132" t="s">
        <v>343</v>
      </c>
      <c r="H123" s="132" t="s">
        <v>313</v>
      </c>
      <c r="I123" s="132" t="s">
        <v>299</v>
      </c>
      <c r="J123" s="132" t="s">
        <v>558</v>
      </c>
    </row>
    <row r="124" s="129" customFormat="1" ht="14" spans="1:10">
      <c r="A124" s="131"/>
      <c r="B124" s="132"/>
      <c r="C124" s="132" t="s">
        <v>345</v>
      </c>
      <c r="D124" s="132" t="s">
        <v>346</v>
      </c>
      <c r="E124" s="132" t="s">
        <v>347</v>
      </c>
      <c r="F124" s="132" t="s">
        <v>348</v>
      </c>
      <c r="G124" s="132" t="s">
        <v>312</v>
      </c>
      <c r="H124" s="132" t="s">
        <v>559</v>
      </c>
      <c r="I124" s="132" t="s">
        <v>299</v>
      </c>
      <c r="J124" s="132" t="s">
        <v>560</v>
      </c>
    </row>
    <row r="125" s="129" customFormat="1" ht="14" spans="1:10">
      <c r="A125" s="131" t="s">
        <v>243</v>
      </c>
      <c r="B125" s="132" t="s">
        <v>561</v>
      </c>
      <c r="C125" s="132" t="s">
        <v>294</v>
      </c>
      <c r="D125" s="132" t="s">
        <v>295</v>
      </c>
      <c r="E125" s="132" t="s">
        <v>562</v>
      </c>
      <c r="F125" s="132" t="s">
        <v>311</v>
      </c>
      <c r="G125" s="132" t="s">
        <v>86</v>
      </c>
      <c r="H125" s="132" t="s">
        <v>404</v>
      </c>
      <c r="I125" s="132" t="s">
        <v>299</v>
      </c>
      <c r="J125" s="132" t="s">
        <v>563</v>
      </c>
    </row>
    <row r="126" s="129" customFormat="1" ht="24" spans="1:10">
      <c r="A126" s="131"/>
      <c r="B126" s="132"/>
      <c r="C126" s="132" t="s">
        <v>294</v>
      </c>
      <c r="D126" s="132" t="s">
        <v>295</v>
      </c>
      <c r="E126" s="132" t="s">
        <v>564</v>
      </c>
      <c r="F126" s="132" t="s">
        <v>297</v>
      </c>
      <c r="G126" s="132" t="s">
        <v>565</v>
      </c>
      <c r="H126" s="132" t="s">
        <v>360</v>
      </c>
      <c r="I126" s="132" t="s">
        <v>299</v>
      </c>
      <c r="J126" s="132" t="s">
        <v>566</v>
      </c>
    </row>
    <row r="127" s="129" customFormat="1" ht="24" spans="1:10">
      <c r="A127" s="131"/>
      <c r="B127" s="132"/>
      <c r="C127" s="132" t="s">
        <v>294</v>
      </c>
      <c r="D127" s="132" t="s">
        <v>295</v>
      </c>
      <c r="E127" s="132" t="s">
        <v>567</v>
      </c>
      <c r="F127" s="132" t="s">
        <v>297</v>
      </c>
      <c r="G127" s="132" t="s">
        <v>87</v>
      </c>
      <c r="H127" s="132" t="s">
        <v>429</v>
      </c>
      <c r="I127" s="132" t="s">
        <v>299</v>
      </c>
      <c r="J127" s="132" t="s">
        <v>568</v>
      </c>
    </row>
    <row r="128" s="129" customFormat="1" ht="24" spans="1:10">
      <c r="A128" s="131"/>
      <c r="B128" s="132"/>
      <c r="C128" s="132" t="s">
        <v>294</v>
      </c>
      <c r="D128" s="132" t="s">
        <v>309</v>
      </c>
      <c r="E128" s="132" t="s">
        <v>315</v>
      </c>
      <c r="F128" s="132" t="s">
        <v>311</v>
      </c>
      <c r="G128" s="132" t="s">
        <v>312</v>
      </c>
      <c r="H128" s="132" t="s">
        <v>313</v>
      </c>
      <c r="I128" s="132" t="s">
        <v>299</v>
      </c>
      <c r="J128" s="132" t="s">
        <v>316</v>
      </c>
    </row>
    <row r="129" s="129" customFormat="1" ht="14" spans="1:10">
      <c r="A129" s="131"/>
      <c r="B129" s="132"/>
      <c r="C129" s="132" t="s">
        <v>294</v>
      </c>
      <c r="D129" s="132" t="s">
        <v>317</v>
      </c>
      <c r="E129" s="132" t="s">
        <v>569</v>
      </c>
      <c r="F129" s="132" t="s">
        <v>311</v>
      </c>
      <c r="G129" s="132" t="s">
        <v>570</v>
      </c>
      <c r="H129" s="132" t="s">
        <v>319</v>
      </c>
      <c r="I129" s="132" t="s">
        <v>299</v>
      </c>
      <c r="J129" s="132" t="s">
        <v>571</v>
      </c>
    </row>
    <row r="130" s="129" customFormat="1" ht="36" spans="1:10">
      <c r="A130" s="131"/>
      <c r="B130" s="132"/>
      <c r="C130" s="132" t="s">
        <v>321</v>
      </c>
      <c r="D130" s="132" t="s">
        <v>322</v>
      </c>
      <c r="E130" s="132" t="s">
        <v>572</v>
      </c>
      <c r="F130" s="132" t="s">
        <v>311</v>
      </c>
      <c r="G130" s="132" t="s">
        <v>573</v>
      </c>
      <c r="H130" s="132" t="s">
        <v>325</v>
      </c>
      <c r="I130" s="132" t="s">
        <v>326</v>
      </c>
      <c r="J130" s="132" t="s">
        <v>572</v>
      </c>
    </row>
    <row r="131" s="129" customFormat="1" ht="24" spans="1:10">
      <c r="A131" s="131"/>
      <c r="B131" s="132"/>
      <c r="C131" s="132" t="s">
        <v>321</v>
      </c>
      <c r="D131" s="132" t="s">
        <v>333</v>
      </c>
      <c r="E131" s="132" t="s">
        <v>574</v>
      </c>
      <c r="F131" s="132" t="s">
        <v>311</v>
      </c>
      <c r="G131" s="132" t="s">
        <v>335</v>
      </c>
      <c r="H131" s="132" t="s">
        <v>325</v>
      </c>
      <c r="I131" s="132" t="s">
        <v>326</v>
      </c>
      <c r="J131" s="132" t="s">
        <v>575</v>
      </c>
    </row>
    <row r="132" s="129" customFormat="1" ht="14" spans="1:10">
      <c r="A132" s="131"/>
      <c r="B132" s="132"/>
      <c r="C132" s="132" t="s">
        <v>340</v>
      </c>
      <c r="D132" s="132" t="s">
        <v>341</v>
      </c>
      <c r="E132" s="132" t="s">
        <v>576</v>
      </c>
      <c r="F132" s="132" t="s">
        <v>297</v>
      </c>
      <c r="G132" s="132" t="s">
        <v>343</v>
      </c>
      <c r="H132" s="132" t="s">
        <v>313</v>
      </c>
      <c r="I132" s="132" t="s">
        <v>299</v>
      </c>
      <c r="J132" s="132" t="s">
        <v>577</v>
      </c>
    </row>
    <row r="133" s="129" customFormat="1" ht="14" spans="1:10">
      <c r="A133" s="131"/>
      <c r="B133" s="132"/>
      <c r="C133" s="132" t="s">
        <v>340</v>
      </c>
      <c r="D133" s="132" t="s">
        <v>341</v>
      </c>
      <c r="E133" s="132" t="s">
        <v>424</v>
      </c>
      <c r="F133" s="132" t="s">
        <v>297</v>
      </c>
      <c r="G133" s="132" t="s">
        <v>343</v>
      </c>
      <c r="H133" s="132" t="s">
        <v>313</v>
      </c>
      <c r="I133" s="132" t="s">
        <v>299</v>
      </c>
      <c r="J133" s="132" t="s">
        <v>578</v>
      </c>
    </row>
    <row r="134" s="129" customFormat="1" ht="24" spans="1:10">
      <c r="A134" s="131"/>
      <c r="B134" s="132"/>
      <c r="C134" s="132" t="s">
        <v>345</v>
      </c>
      <c r="D134" s="132" t="s">
        <v>346</v>
      </c>
      <c r="E134" s="132" t="s">
        <v>347</v>
      </c>
      <c r="F134" s="132" t="s">
        <v>348</v>
      </c>
      <c r="G134" s="132" t="s">
        <v>579</v>
      </c>
      <c r="H134" s="132" t="s">
        <v>350</v>
      </c>
      <c r="I134" s="132" t="s">
        <v>299</v>
      </c>
      <c r="J134" s="132" t="s">
        <v>580</v>
      </c>
    </row>
    <row r="135" s="129" customFormat="1" ht="24" spans="1:10">
      <c r="A135" s="131" t="s">
        <v>247</v>
      </c>
      <c r="B135" s="132" t="s">
        <v>581</v>
      </c>
      <c r="C135" s="132" t="s">
        <v>294</v>
      </c>
      <c r="D135" s="132" t="s">
        <v>295</v>
      </c>
      <c r="E135" s="132" t="s">
        <v>582</v>
      </c>
      <c r="F135" s="132" t="s">
        <v>297</v>
      </c>
      <c r="G135" s="132" t="s">
        <v>87</v>
      </c>
      <c r="H135" s="132" t="s">
        <v>429</v>
      </c>
      <c r="I135" s="132" t="s">
        <v>299</v>
      </c>
      <c r="J135" s="132" t="s">
        <v>583</v>
      </c>
    </row>
    <row r="136" s="129" customFormat="1" ht="14" spans="1:10">
      <c r="A136" s="131"/>
      <c r="B136" s="132"/>
      <c r="C136" s="132" t="s">
        <v>294</v>
      </c>
      <c r="D136" s="132" t="s">
        <v>295</v>
      </c>
      <c r="E136" s="132" t="s">
        <v>584</v>
      </c>
      <c r="F136" s="132" t="s">
        <v>311</v>
      </c>
      <c r="G136" s="132" t="s">
        <v>91</v>
      </c>
      <c r="H136" s="132" t="s">
        <v>298</v>
      </c>
      <c r="I136" s="132" t="s">
        <v>299</v>
      </c>
      <c r="J136" s="132" t="s">
        <v>585</v>
      </c>
    </row>
    <row r="137" s="129" customFormat="1" ht="14" spans="1:10">
      <c r="A137" s="131"/>
      <c r="B137" s="132"/>
      <c r="C137" s="132" t="s">
        <v>294</v>
      </c>
      <c r="D137" s="132" t="s">
        <v>295</v>
      </c>
      <c r="E137" s="132" t="s">
        <v>586</v>
      </c>
      <c r="F137" s="132" t="s">
        <v>297</v>
      </c>
      <c r="G137" s="132" t="s">
        <v>448</v>
      </c>
      <c r="H137" s="132" t="s">
        <v>429</v>
      </c>
      <c r="I137" s="132" t="s">
        <v>299</v>
      </c>
      <c r="J137" s="132" t="s">
        <v>587</v>
      </c>
    </row>
    <row r="138" s="129" customFormat="1" ht="14" spans="1:10">
      <c r="A138" s="131"/>
      <c r="B138" s="132"/>
      <c r="C138" s="132" t="s">
        <v>294</v>
      </c>
      <c r="D138" s="132" t="s">
        <v>309</v>
      </c>
      <c r="E138" s="132" t="s">
        <v>310</v>
      </c>
      <c r="F138" s="132" t="s">
        <v>311</v>
      </c>
      <c r="G138" s="132" t="s">
        <v>312</v>
      </c>
      <c r="H138" s="132" t="s">
        <v>313</v>
      </c>
      <c r="I138" s="132" t="s">
        <v>299</v>
      </c>
      <c r="J138" s="132" t="s">
        <v>588</v>
      </c>
    </row>
    <row r="139" s="129" customFormat="1" ht="14" spans="1:10">
      <c r="A139" s="131"/>
      <c r="B139" s="132"/>
      <c r="C139" s="132" t="s">
        <v>294</v>
      </c>
      <c r="D139" s="132" t="s">
        <v>309</v>
      </c>
      <c r="E139" s="132" t="s">
        <v>315</v>
      </c>
      <c r="F139" s="132" t="s">
        <v>311</v>
      </c>
      <c r="G139" s="132" t="s">
        <v>312</v>
      </c>
      <c r="H139" s="132" t="s">
        <v>313</v>
      </c>
      <c r="I139" s="132" t="s">
        <v>299</v>
      </c>
      <c r="J139" s="132" t="s">
        <v>589</v>
      </c>
    </row>
    <row r="140" s="129" customFormat="1" ht="36" spans="1:10">
      <c r="A140" s="131"/>
      <c r="B140" s="132"/>
      <c r="C140" s="132" t="s">
        <v>294</v>
      </c>
      <c r="D140" s="132" t="s">
        <v>317</v>
      </c>
      <c r="E140" s="132" t="s">
        <v>418</v>
      </c>
      <c r="F140" s="132" t="s">
        <v>311</v>
      </c>
      <c r="G140" s="132" t="s">
        <v>363</v>
      </c>
      <c r="H140" s="132" t="s">
        <v>319</v>
      </c>
      <c r="I140" s="132" t="s">
        <v>299</v>
      </c>
      <c r="J140" s="132" t="s">
        <v>320</v>
      </c>
    </row>
    <row r="141" s="129" customFormat="1" ht="72" spans="1:10">
      <c r="A141" s="131"/>
      <c r="B141" s="132"/>
      <c r="C141" s="132" t="s">
        <v>321</v>
      </c>
      <c r="D141" s="132" t="s">
        <v>364</v>
      </c>
      <c r="E141" s="132" t="s">
        <v>590</v>
      </c>
      <c r="F141" s="132" t="s">
        <v>311</v>
      </c>
      <c r="G141" s="132" t="s">
        <v>469</v>
      </c>
      <c r="H141" s="132" t="s">
        <v>325</v>
      </c>
      <c r="I141" s="132" t="s">
        <v>326</v>
      </c>
      <c r="J141" s="132" t="s">
        <v>590</v>
      </c>
    </row>
    <row r="142" s="129" customFormat="1" ht="48" spans="1:10">
      <c r="A142" s="131"/>
      <c r="B142" s="132"/>
      <c r="C142" s="132" t="s">
        <v>321</v>
      </c>
      <c r="D142" s="132" t="s">
        <v>322</v>
      </c>
      <c r="E142" s="132" t="s">
        <v>591</v>
      </c>
      <c r="F142" s="132" t="s">
        <v>311</v>
      </c>
      <c r="G142" s="132" t="s">
        <v>592</v>
      </c>
      <c r="H142" s="132" t="s">
        <v>325</v>
      </c>
      <c r="I142" s="132" t="s">
        <v>326</v>
      </c>
      <c r="J142" s="132" t="s">
        <v>591</v>
      </c>
    </row>
    <row r="143" s="129" customFormat="1" ht="36" spans="1:10">
      <c r="A143" s="131"/>
      <c r="B143" s="132"/>
      <c r="C143" s="132" t="s">
        <v>321</v>
      </c>
      <c r="D143" s="132" t="s">
        <v>322</v>
      </c>
      <c r="E143" s="132" t="s">
        <v>593</v>
      </c>
      <c r="F143" s="132" t="s">
        <v>311</v>
      </c>
      <c r="G143" s="132" t="s">
        <v>594</v>
      </c>
      <c r="H143" s="132" t="s">
        <v>325</v>
      </c>
      <c r="I143" s="132" t="s">
        <v>326</v>
      </c>
      <c r="J143" s="132" t="s">
        <v>593</v>
      </c>
    </row>
    <row r="144" s="129" customFormat="1" ht="36" spans="1:10">
      <c r="A144" s="131"/>
      <c r="B144" s="132"/>
      <c r="C144" s="132" t="s">
        <v>321</v>
      </c>
      <c r="D144" s="132" t="s">
        <v>333</v>
      </c>
      <c r="E144" s="132" t="s">
        <v>595</v>
      </c>
      <c r="F144" s="132" t="s">
        <v>311</v>
      </c>
      <c r="G144" s="132" t="s">
        <v>335</v>
      </c>
      <c r="H144" s="132" t="s">
        <v>325</v>
      </c>
      <c r="I144" s="132" t="s">
        <v>326</v>
      </c>
      <c r="J144" s="132" t="s">
        <v>595</v>
      </c>
    </row>
    <row r="145" s="129" customFormat="1" ht="48" spans="1:10">
      <c r="A145" s="131"/>
      <c r="B145" s="132"/>
      <c r="C145" s="132" t="s">
        <v>321</v>
      </c>
      <c r="D145" s="132" t="s">
        <v>333</v>
      </c>
      <c r="E145" s="132" t="s">
        <v>596</v>
      </c>
      <c r="F145" s="132" t="s">
        <v>311</v>
      </c>
      <c r="G145" s="132" t="s">
        <v>597</v>
      </c>
      <c r="H145" s="132" t="s">
        <v>325</v>
      </c>
      <c r="I145" s="132" t="s">
        <v>326</v>
      </c>
      <c r="J145" s="132" t="s">
        <v>598</v>
      </c>
    </row>
    <row r="146" s="129" customFormat="1" ht="14" spans="1:10">
      <c r="A146" s="131"/>
      <c r="B146" s="132"/>
      <c r="C146" s="132" t="s">
        <v>340</v>
      </c>
      <c r="D146" s="132" t="s">
        <v>341</v>
      </c>
      <c r="E146" s="132" t="s">
        <v>599</v>
      </c>
      <c r="F146" s="132" t="s">
        <v>297</v>
      </c>
      <c r="G146" s="132" t="s">
        <v>343</v>
      </c>
      <c r="H146" s="132" t="s">
        <v>313</v>
      </c>
      <c r="I146" s="132" t="s">
        <v>299</v>
      </c>
      <c r="J146" s="132" t="s">
        <v>600</v>
      </c>
    </row>
    <row r="147" s="129" customFormat="1" ht="14" spans="1:10">
      <c r="A147" s="131"/>
      <c r="B147" s="132"/>
      <c r="C147" s="132" t="s">
        <v>340</v>
      </c>
      <c r="D147" s="132" t="s">
        <v>341</v>
      </c>
      <c r="E147" s="132" t="s">
        <v>424</v>
      </c>
      <c r="F147" s="132" t="s">
        <v>297</v>
      </c>
      <c r="G147" s="132" t="s">
        <v>343</v>
      </c>
      <c r="H147" s="132" t="s">
        <v>313</v>
      </c>
      <c r="I147" s="132" t="s">
        <v>299</v>
      </c>
      <c r="J147" s="132" t="s">
        <v>426</v>
      </c>
    </row>
    <row r="148" s="129" customFormat="1" ht="36" spans="1:10">
      <c r="A148" s="131"/>
      <c r="B148" s="132"/>
      <c r="C148" s="132" t="s">
        <v>345</v>
      </c>
      <c r="D148" s="132" t="s">
        <v>346</v>
      </c>
      <c r="E148" s="132" t="s">
        <v>347</v>
      </c>
      <c r="F148" s="132" t="s">
        <v>348</v>
      </c>
      <c r="G148" s="132" t="s">
        <v>601</v>
      </c>
      <c r="H148" s="132" t="s">
        <v>350</v>
      </c>
      <c r="I148" s="132" t="s">
        <v>299</v>
      </c>
      <c r="J148" s="132" t="s">
        <v>602</v>
      </c>
    </row>
  </sheetData>
  <mergeCells count="32">
    <mergeCell ref="A2:J2"/>
    <mergeCell ref="A3:H3"/>
    <mergeCell ref="A7:A20"/>
    <mergeCell ref="A21:A29"/>
    <mergeCell ref="A30:A40"/>
    <mergeCell ref="A41:A46"/>
    <mergeCell ref="A47:A53"/>
    <mergeCell ref="A54:A61"/>
    <mergeCell ref="A62:A69"/>
    <mergeCell ref="A70:A78"/>
    <mergeCell ref="A79:A86"/>
    <mergeCell ref="A87:A98"/>
    <mergeCell ref="A99:A106"/>
    <mergeCell ref="A107:A116"/>
    <mergeCell ref="A117:A124"/>
    <mergeCell ref="A125:A134"/>
    <mergeCell ref="A135:A148"/>
    <mergeCell ref="B7:B20"/>
    <mergeCell ref="B21:B29"/>
    <mergeCell ref="B30:B40"/>
    <mergeCell ref="B41:B46"/>
    <mergeCell ref="B47:B53"/>
    <mergeCell ref="B54:B61"/>
    <mergeCell ref="B62:B69"/>
    <mergeCell ref="B70:B78"/>
    <mergeCell ref="B79:B86"/>
    <mergeCell ref="B87:B98"/>
    <mergeCell ref="B99:B106"/>
    <mergeCell ref="B107:B116"/>
    <mergeCell ref="B117:B124"/>
    <mergeCell ref="B125:B134"/>
    <mergeCell ref="B135:B14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xingrui</cp:lastModifiedBy>
  <dcterms:created xsi:type="dcterms:W3CDTF">2026-02-03T07:40:00Z</dcterms:created>
  <dcterms:modified xsi:type="dcterms:W3CDTF">2026-03-05T05:31:09Z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